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<sst xmlns="http://schemas.openxmlformats.org/spreadsheetml/2006/main" count="465" uniqueCount="227">
  <si>
    <t>财政拨款收支总表</t>
  </si>
  <si>
    <t>部门：西藏自治区林芝市朗县人民政府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</si>
  <si>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</si>
  <si>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</si>
  <si>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</si>
  <si>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</si>
  <si>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</si>
  <si>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</si>
  <si>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</si>
  <si>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</si>
  <si>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</si>
  <si>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</si>
  <si>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</si>
  <si>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一、一般公共服务支出</t>
  </si>
  <si>
    <t>（二）政府性基金预算拨款</t>
  </si>
  <si>
    <t>二、外交</t>
  </si>
  <si>
    <t>三、国防</t>
  </si>
  <si>
    <t>四、公共安全</t>
  </si>
  <si>
    <t>五、教育</t>
  </si>
  <si>
    <t>六、科学技术</t>
  </si>
  <si>
    <t>八、社会保障和就业</t>
  </si>
  <si>
    <t>九、卫生健康</t>
  </si>
  <si>
    <t>十三、农林水</t>
  </si>
  <si>
    <t>二十一、住房保障</t>
  </si>
  <si>
    <t>二十七、预备费</t>
  </si>
  <si>
    <t>三十二、债券利息</t>
  </si>
  <si>
    <t>二、上年结转</t>
  </si>
  <si>
    <t>二、结转下年</t>
  </si>
  <si>
    <t>收 入 总 计</t>
  </si>
  <si>
    <t>支 出 总 计</t>
  </si>
  <si>
    <t>备注：后面表格只包含2020年预算数，不包含上年结转数。</t>
  </si>
  <si>
    <t>一般公共预算支出表</t>
  </si>
  <si>
    <t>功能分类科目</t>
  </si>
  <si>
    <t>2020年预算数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</si>
  <si>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</si>
  <si>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</si>
  <si>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</si>
  <si>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</si>
  <si>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</si>
  <si>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</si>
  <si>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</si>
  <si>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</si>
  <si>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一般公共服务支出</t>
  </si>
  <si>
    <t xml:space="preserve"> 20102</t>
  </si>
  <si>
    <t>政协事物</t>
  </si>
  <si>
    <t xml:space="preserve">  2010202</t>
  </si>
  <si>
    <t>一般行政管理事物（政协事务）</t>
  </si>
  <si>
    <t xml:space="preserve"> 20103</t>
  </si>
  <si>
    <t xml:space="preserve">  政府办公厅（室）及相关机构事务</t>
  </si>
  <si>
    <t xml:space="preserve">  2010301</t>
  </si>
  <si>
    <t>行政运行 政府办公厅（室）及相关机构事务</t>
  </si>
  <si>
    <t xml:space="preserve">  2010302</t>
  </si>
  <si>
    <t>一般行政管理事物（政府办公厅（室）及相关机构事务）</t>
  </si>
  <si>
    <t xml:space="preserve">  2010399</t>
  </si>
  <si>
    <t xml:space="preserve">  其他政府办公厅（室）及相关机构事务</t>
  </si>
  <si>
    <t>-</t>
  </si>
  <si>
    <t>教育支出</t>
  </si>
  <si>
    <t xml:space="preserve"> 20502</t>
  </si>
  <si>
    <t>普通教育</t>
  </si>
  <si>
    <t xml:space="preserve">  2050202</t>
  </si>
  <si>
    <t>小学教育</t>
  </si>
  <si>
    <t>科学技术支出</t>
  </si>
  <si>
    <t xml:space="preserve"> 20601</t>
  </si>
  <si>
    <t>科学技术管理事务</t>
  </si>
  <si>
    <t xml:space="preserve">  2060199</t>
  </si>
  <si>
    <t>其他科学技术管理事务支出</t>
  </si>
  <si>
    <t>农林水支出</t>
  </si>
  <si>
    <t xml:space="preserve"> 21301</t>
  </si>
  <si>
    <t>农业农村</t>
  </si>
  <si>
    <t xml:space="preserve">  2130102</t>
  </si>
  <si>
    <t>一般行政管理事物（农业）</t>
  </si>
  <si>
    <t xml:space="preserve"> 21302</t>
  </si>
  <si>
    <t>林业和草原</t>
  </si>
  <si>
    <t xml:space="preserve">  2130299</t>
  </si>
  <si>
    <t>其他林业和草原支出</t>
  </si>
  <si>
    <t>不可预见及突发事件经费</t>
  </si>
  <si>
    <t>债务付息支出</t>
  </si>
  <si>
    <t xml:space="preserve"> 23203</t>
  </si>
  <si>
    <t>地方政府一般债务付息支出</t>
  </si>
  <si>
    <t xml:space="preserve">  2320301</t>
  </si>
  <si>
    <t>地方政府一般债券付息支出</t>
  </si>
  <si>
    <t>社会保障和就业支出</t>
  </si>
  <si>
    <t xml:space="preserve"> 20805</t>
  </si>
  <si>
    <t xml:space="preserve">  行政事业单位离退休</t>
  </si>
  <si>
    <t xml:space="preserve">  2080505</t>
  </si>
  <si>
    <t xml:space="preserve">  机关事业单位基本养老保险缴费支出</t>
  </si>
  <si>
    <t xml:space="preserve"> 20827</t>
  </si>
  <si>
    <t>财政对其他社会保险基金的补助</t>
  </si>
  <si>
    <t xml:space="preserve">  2082701</t>
  </si>
  <si>
    <t>财政对失业保险基金的补助</t>
  </si>
  <si>
    <t xml:space="preserve">  2082702</t>
  </si>
  <si>
    <t>财政对工伤保险基金的补助</t>
  </si>
  <si>
    <t xml:space="preserve">  2082703</t>
  </si>
  <si>
    <t>财政对生育保险基金的补助</t>
  </si>
  <si>
    <t>卫生健康支出</t>
  </si>
  <si>
    <t xml:space="preserve"> 21011</t>
  </si>
  <si>
    <t xml:space="preserve">  行政事业单位医疗</t>
  </si>
  <si>
    <t xml:space="preserve">  2101103</t>
  </si>
  <si>
    <t xml:space="preserve">  公务员医疗补助</t>
  </si>
  <si>
    <t xml:space="preserve"> 21012</t>
  </si>
  <si>
    <t>对财政基本医疗保险基金的补助</t>
  </si>
  <si>
    <t xml:space="preserve">  2101201</t>
  </si>
  <si>
    <t>财政对职工基本医疗保险基金的补助</t>
  </si>
  <si>
    <t>住房保障支出</t>
  </si>
  <si>
    <t xml:space="preserve"> 22102</t>
  </si>
  <si>
    <t>住房改革支出</t>
  </si>
  <si>
    <t xml:space="preserve">  2210201</t>
  </si>
  <si>
    <t>住房公积金</t>
  </si>
  <si>
    <t>……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</si>
  <si>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</si>
  <si>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</si>
  <si>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</si>
  <si>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</si>
  <si>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</si>
  <si>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</si>
  <si>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</si>
  <si>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</si>
  <si>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</si>
  <si>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</si>
  <si>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</si>
  <si>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</si>
  <si>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</si>
  <si>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</si>
  <si>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</si>
  <si>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</si>
  <si>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</si>
  <si>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</si>
  <si>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</si>
  <si>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</si>
  <si>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</si>
  <si>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</si>
  <si>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</si>
  <si>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</si>
  <si>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</si>
  <si>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</si>
  <si>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</si>
  <si>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</si>
  <si>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</si>
  <si>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</si>
  <si>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</si>
  <si>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</si>
  <si>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</si>
  <si>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</si>
  <si>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</si>
  <si>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</si>
  <si>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</si>
  <si>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</si>
  <si>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</si>
  <si>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</si>
  <si>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</si>
  <si>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</si>
  <si>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13</t>
  </si>
  <si>
    <t>差旅费</t>
  </si>
  <si>
    <t>15</t>
  </si>
  <si>
    <t>维修(护)费</t>
  </si>
  <si>
    <t>16</t>
  </si>
  <si>
    <t>会议费</t>
  </si>
  <si>
    <t>17</t>
  </si>
  <si>
    <t>培训费</t>
  </si>
  <si>
    <t>28</t>
  </si>
  <si>
    <t>公务接待费</t>
  </si>
  <si>
    <t>29</t>
  </si>
  <si>
    <t>工会经费</t>
  </si>
  <si>
    <t>30</t>
  </si>
  <si>
    <t>公务用车运行维护费</t>
  </si>
  <si>
    <t>福利费</t>
  </si>
  <si>
    <r>
      <t>3</t>
    </r>
    <r>
      <rPr>
        <sz val="10"/>
        <rFont val="宋体"/>
        <family val="0"/>
      </rPr>
      <t>1</t>
    </r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</si>
  <si>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</si>
  <si>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</si>
  <si>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</si>
  <si>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</si>
  <si>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</si>
  <si>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</si>
  <si>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</si>
  <si>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 xml:space="preserve">                                                                                        单位：万元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</si>
  <si>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</si>
  <si>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</si>
  <si>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</si>
  <si>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</si>
  <si>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</si>
  <si>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</si>
  <si>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</si>
  <si>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</si>
  <si>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</si>
  <si>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</si>
  <si>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</si>
  <si>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</si>
  <si>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</si>
  <si>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注:西藏自治区林芝市朗县人民政府2020年度无政府性基金安排的支出。</t>
  </si>
  <si>
    <t>部门收支总表</t>
  </si>
  <si>
    <t xml:space="preserve">           单位：万元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</si>
  <si>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</si>
  <si>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</si>
  <si>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</si>
  <si>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</si>
  <si>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</si>
  <si>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三十二、债务付息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</si>
  <si>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</si>
  <si>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</si>
  <si>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</si>
  <si>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</si>
  <si>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</si>
  <si>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</si>
  <si>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</si>
  <si>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</si>
  <si>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</si>
  <si>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</si>
  <si>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</si>
  <si>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</si>
  <si>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</si>
  <si>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</si>
  <si>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</si>
  <si>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</si>
  <si>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</si>
  <si>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</si>
  <si>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</si>
  <si>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 xml:space="preserve">  对财政基本医疗保险基金的补助</t>
  </si>
  <si>
    <t xml:space="preserve">  财政对职工基本医疗保险基金的补助</t>
  </si>
  <si>
    <t xml:space="preserve">  住房改革支出</t>
  </si>
  <si>
    <t xml:space="preserve">  住房公积金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</si>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</sst>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85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sz val="10"/>
      <color indexed="10"/>
      <name val="仿宋_GB2312"/>
      <family val="3"/>
    </font>
    <font>
      <b/>
      <sz val="10"/>
      <color indexed="10"/>
      <name val="仿宋_GB2312"/>
      <family val="3"/>
    </font>
    <font>
      <sz val="18"/>
      <name val="方正小标宋简体"/>
      <family val="0"/>
    </font>
    <font>
      <sz val="14"/>
      <name val="华文楷体"/>
      <family val="3"/>
    </font>
    <font>
      <b/>
      <sz val="10.5"/>
      <name val="宋体"/>
      <family val="0"/>
    </font>
    <font>
      <sz val="10.5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sz val="18"/>
      <name val="Cambria"/>
      <family val="0"/>
    </font>
    <font>
      <sz val="10"/>
      <color rgb="FFFF0000"/>
      <name val="仿宋_GB2312"/>
      <family val="3"/>
    </font>
    <font>
      <b/>
      <sz val="10"/>
      <color rgb="FFFF0000"/>
      <name val="仿宋_GB2312"/>
      <family val="3"/>
    </font>
    <font>
      <sz val="11"/>
      <name val="Calibri"/>
      <family val="0"/>
    </font>
    <font>
      <sz val="18"/>
      <color theme="1"/>
      <name val="方正小标宋简体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9"/>
      <color theme="1"/>
      <name val="仿宋_GB2312"/>
      <family val="3"/>
    </font>
    <font>
      <sz val="14"/>
      <color theme="1"/>
      <name val="华文楷体"/>
      <family val="3"/>
    </font>
    <font>
      <sz val="10"/>
      <name val="Calibri"/>
      <family val="0"/>
    </font>
    <font>
      <b/>
      <sz val="11"/>
      <name val="Calibri"/>
      <family val="0"/>
    </font>
    <font>
      <b/>
      <sz val="20"/>
      <name val="Cambria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sz val="8"/>
      <color theme="1"/>
      <name val="宋体"/>
      <family val="0"/>
    </font>
    <font>
      <sz val="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43" fontId="4" fillId="0" borderId="12" xfId="22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3" fontId="3" fillId="0" borderId="12" xfId="22" applyFont="1" applyBorder="1" applyAlignment="1">
      <alignment horizontal="center" vertical="center" wrapText="1"/>
    </xf>
    <xf numFmtId="43" fontId="4" fillId="0" borderId="12" xfId="22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43" fontId="3" fillId="0" borderId="12" xfId="22" applyFont="1" applyBorder="1" applyAlignment="1">
      <alignment horizontal="left" vertical="center"/>
    </xf>
    <xf numFmtId="43" fontId="3" fillId="0" borderId="12" xfId="22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3" fontId="4" fillId="0" borderId="12" xfId="22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3" fontId="68" fillId="0" borderId="12" xfId="22" applyFont="1" applyBorder="1" applyAlignment="1">
      <alignment horizontal="center" vertical="center" wrapText="1"/>
    </xf>
    <xf numFmtId="43" fontId="69" fillId="0" borderId="12" xfId="22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43" fontId="3" fillId="0" borderId="15" xfId="22" applyFont="1" applyBorder="1" applyAlignment="1">
      <alignment horizontal="left" vertical="center"/>
    </xf>
    <xf numFmtId="43" fontId="3" fillId="0" borderId="13" xfId="22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68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9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3" fontId="3" fillId="0" borderId="0" xfId="22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76" fontId="12" fillId="0" borderId="12" xfId="0" applyNumberFormat="1" applyFont="1" applyFill="1" applyBorder="1" applyAlignment="1">
      <alignment horizontal="right" vertical="center" wrapText="1"/>
    </xf>
    <xf numFmtId="43" fontId="6" fillId="0" borderId="12" xfId="22" applyFont="1" applyBorder="1" applyAlignment="1">
      <alignment horizontal="right" vertical="center" wrapText="1"/>
    </xf>
    <xf numFmtId="43" fontId="6" fillId="0" borderId="12" xfId="22" applyFont="1" applyBorder="1" applyAlignment="1">
      <alignment horizontal="center" vertical="center" wrapText="1"/>
    </xf>
    <xf numFmtId="43" fontId="6" fillId="0" borderId="12" xfId="22" applyFont="1" applyBorder="1" applyAlignment="1">
      <alignment horizontal="justify" vertical="center" wrapText="1"/>
    </xf>
    <xf numFmtId="0" fontId="71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2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horizontal="left" vertical="center"/>
    </xf>
    <xf numFmtId="0" fontId="73" fillId="0" borderId="12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6" fillId="0" borderId="12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4" fontId="18" fillId="0" borderId="12" xfId="0" applyNumberFormat="1" applyFont="1" applyFill="1" applyBorder="1" applyAlignment="1" applyProtection="1">
      <alignment vertical="center"/>
      <protection/>
    </xf>
    <xf numFmtId="0" fontId="77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/>
    </xf>
    <xf numFmtId="49" fontId="79" fillId="0" borderId="12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horizontal="left" vertical="center" wrapText="1"/>
    </xf>
    <xf numFmtId="43" fontId="21" fillId="0" borderId="12" xfId="22" applyFont="1" applyBorder="1" applyAlignment="1">
      <alignment horizontal="right" vertical="center" wrapText="1"/>
    </xf>
    <xf numFmtId="43" fontId="21" fillId="0" borderId="12" xfId="22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43" fontId="17" fillId="0" borderId="12" xfId="22" applyFont="1" applyBorder="1" applyAlignment="1">
      <alignment horizontal="right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Fill="1" applyBorder="1" applyAlignment="1" applyProtection="1">
      <alignment horizontal="right" vertical="center"/>
      <protection/>
    </xf>
    <xf numFmtId="49" fontId="76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horizontal="justify" vertical="center" wrapText="1"/>
    </xf>
    <xf numFmtId="49" fontId="79" fillId="0" borderId="12" xfId="0" applyNumberFormat="1" applyFont="1" applyBorder="1" applyAlignment="1">
      <alignment horizontal="center" vertical="center"/>
    </xf>
    <xf numFmtId="43" fontId="17" fillId="0" borderId="12" xfId="22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vertical="center"/>
    </xf>
    <xf numFmtId="49" fontId="17" fillId="0" borderId="12" xfId="0" applyNumberFormat="1" applyFont="1" applyBorder="1" applyAlignment="1">
      <alignment vertical="center" wrapText="1"/>
    </xf>
    <xf numFmtId="4" fontId="22" fillId="0" borderId="12" xfId="0" applyNumberFormat="1" applyFont="1" applyFill="1" applyBorder="1" applyAlignment="1" applyProtection="1">
      <alignment horizontal="right" vertical="center"/>
      <protection/>
    </xf>
    <xf numFmtId="49" fontId="21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43" fontId="18" fillId="0" borderId="12" xfId="22" applyFont="1" applyBorder="1" applyAlignment="1">
      <alignment horizontal="right" vertical="center" wrapText="1"/>
    </xf>
    <xf numFmtId="43" fontId="18" fillId="0" borderId="12" xfId="22" applyFont="1" applyBorder="1" applyAlignment="1">
      <alignment horizontal="center" vertical="center" wrapText="1"/>
    </xf>
    <xf numFmtId="0" fontId="79" fillId="0" borderId="12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0" fontId="77" fillId="0" borderId="0" xfId="0" applyFont="1" applyBorder="1" applyAlignment="1">
      <alignment vertical="center"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4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70" fillId="0" borderId="0" xfId="0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81" fillId="0" borderId="0" xfId="0" applyFont="1" applyBorder="1" applyAlignment="1">
      <alignment vertical="center"/>
    </xf>
    <xf numFmtId="0" fontId="83" fillId="0" borderId="12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vertical="center"/>
    </xf>
    <xf numFmtId="49" fontId="24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8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right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/>
    </xf>
    <xf numFmtId="43" fontId="54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E6" sqref="E6:E17"/>
    </sheetView>
  </sheetViews>
  <sheetFormatPr defaultColWidth="8.8515625" defaultRowHeight="15"/>
  <cols>
    <col min="1" max="1" width="24.28125" style="137" customWidth="1"/>
    <col min="2" max="2" width="21.00390625" style="137" customWidth="1"/>
    <col min="3" max="3" width="28.57421875" style="137" customWidth="1"/>
    <col min="4" max="4" width="19.421875" style="137" customWidth="1"/>
    <col min="5" max="5" width="20.00390625" style="137" customWidth="1"/>
    <col min="6" max="6" width="20.28125" style="137" customWidth="1"/>
    <col min="7" max="32" width="9.00390625" style="137" bestFit="1" customWidth="1"/>
    <col min="33" max="16384" width="8.8515625" style="137" customWidth="1"/>
  </cols>
  <sheetData>
    <row r="1" spans="1:6" ht="38.25" customHeight="1">
      <c r="A1" s="138" t="s">
        <v>0</v>
      </c>
      <c r="B1" s="138"/>
      <c r="C1" s="138"/>
      <c r="D1" s="138"/>
      <c r="E1" s="138"/>
      <c r="F1" s="138"/>
    </row>
    <row r="2" spans="1:6" s="1" customFormat="1" ht="22.5" customHeight="1">
      <c r="A2" s="139" t="s">
        <v>1</v>
      </c>
      <c r="B2" s="139"/>
      <c r="C2" s="139"/>
      <c r="D2" s="139"/>
      <c r="E2" s="140" t="s">
        <v>2</v>
      </c>
      <c r="F2" s="140"/>
    </row>
    <row r="3" spans="1:6" ht="24.75" customHeight="1">
      <c r="A3" s="141" t="s">
        <v>3</v>
      </c>
      <c r="B3" s="142"/>
      <c r="C3" s="141" t="s">
        <v>4</v>
      </c>
      <c r="D3" s="143"/>
      <c r="E3" s="143"/>
      <c r="F3" s="142"/>
    </row>
    <row r="4" spans="1:6" ht="21.75" customHeight="1">
      <c r="A4" s="83" t="s">
        <v>5</v>
      </c>
      <c r="B4" s="83" t="s">
        <v>6</v>
      </c>
      <c r="C4" s="83" t="s">
        <v>5</v>
      </c>
      <c r="D4" s="83" t="s">
        <v>7</v>
      </c>
      <c r="E4" s="144" t="s">
        <v>8</v>
      </c>
      <c r="F4" s="144" t="s">
        <v>9</v>
      </c>
    </row>
    <row r="5" spans="1:6" ht="21.75" customHeight="1">
      <c r="A5" s="56" t="s">
        <v>10</v>
      </c>
      <c r="B5" s="58">
        <v>2817.4</v>
      </c>
      <c r="C5" s="91" t="s">
        <v>11</v>
      </c>
      <c r="D5" s="58">
        <v>2817.4</v>
      </c>
      <c r="E5" s="58">
        <v>2817.4</v>
      </c>
      <c r="F5" s="98">
        <f>SUM(F6:F19)</f>
        <v>0</v>
      </c>
    </row>
    <row r="6" spans="1:6" ht="21.75" customHeight="1">
      <c r="A6" s="56" t="s">
        <v>12</v>
      </c>
      <c r="B6" s="58">
        <v>2817.4</v>
      </c>
      <c r="C6" s="56" t="s">
        <v>13</v>
      </c>
      <c r="D6" s="58">
        <v>797.04</v>
      </c>
      <c r="E6" s="58">
        <v>797.04</v>
      </c>
      <c r="F6" s="98"/>
    </row>
    <row r="7" spans="1:6" ht="21.75" customHeight="1">
      <c r="A7" s="56" t="s">
        <v>14</v>
      </c>
      <c r="B7" s="58">
        <v>0</v>
      </c>
      <c r="C7" s="56" t="s">
        <v>15</v>
      </c>
      <c r="D7" s="58">
        <v>0</v>
      </c>
      <c r="E7" s="58">
        <v>0</v>
      </c>
      <c r="F7" s="98"/>
    </row>
    <row r="8" spans="1:6" ht="21.75" customHeight="1">
      <c r="A8" s="56"/>
      <c r="B8" s="58"/>
      <c r="C8" s="56" t="s">
        <v>16</v>
      </c>
      <c r="D8" s="58">
        <v>0</v>
      </c>
      <c r="E8" s="58">
        <v>0</v>
      </c>
      <c r="F8" s="98"/>
    </row>
    <row r="9" spans="1:6" ht="21.75" customHeight="1">
      <c r="A9" s="56"/>
      <c r="B9" s="58"/>
      <c r="C9" s="56" t="s">
        <v>17</v>
      </c>
      <c r="D9" s="58">
        <v>0</v>
      </c>
      <c r="E9" s="58">
        <v>0</v>
      </c>
      <c r="F9" s="98"/>
    </row>
    <row r="10" spans="1:6" ht="21.75" customHeight="1">
      <c r="A10" s="56"/>
      <c r="B10" s="58"/>
      <c r="C10" s="56" t="s">
        <v>18</v>
      </c>
      <c r="D10" s="58">
        <v>927.8</v>
      </c>
      <c r="E10" s="58">
        <v>927.8</v>
      </c>
      <c r="F10" s="98"/>
    </row>
    <row r="11" spans="1:6" ht="21.75" customHeight="1">
      <c r="A11" s="56"/>
      <c r="B11" s="58"/>
      <c r="C11" s="56" t="s">
        <v>19</v>
      </c>
      <c r="D11" s="58">
        <v>92.78</v>
      </c>
      <c r="E11" s="58">
        <v>92.78</v>
      </c>
      <c r="F11" s="98"/>
    </row>
    <row r="12" spans="1:6" ht="21.75" customHeight="1">
      <c r="A12" s="56"/>
      <c r="B12" s="58"/>
      <c r="C12" s="56" t="s">
        <v>20</v>
      </c>
      <c r="D12" s="58">
        <v>66.57</v>
      </c>
      <c r="E12" s="58">
        <v>66.57</v>
      </c>
      <c r="F12" s="98"/>
    </row>
    <row r="13" spans="1:6" ht="21.75" customHeight="1">
      <c r="A13" s="56"/>
      <c r="B13" s="58"/>
      <c r="C13" s="56" t="s">
        <v>21</v>
      </c>
      <c r="D13" s="58">
        <v>43.27</v>
      </c>
      <c r="E13" s="58">
        <v>43.27</v>
      </c>
      <c r="F13" s="98"/>
    </row>
    <row r="14" spans="1:6" ht="21.75" customHeight="1">
      <c r="A14" s="56"/>
      <c r="B14" s="58"/>
      <c r="C14" s="56" t="s">
        <v>22</v>
      </c>
      <c r="D14" s="58">
        <v>132.78</v>
      </c>
      <c r="E14" s="58">
        <v>132.78</v>
      </c>
      <c r="F14" s="98"/>
    </row>
    <row r="15" spans="1:6" ht="21.75" customHeight="1">
      <c r="A15" s="56"/>
      <c r="B15" s="58"/>
      <c r="C15" s="56" t="s">
        <v>23</v>
      </c>
      <c r="D15" s="58">
        <v>49.98</v>
      </c>
      <c r="E15" s="58">
        <v>49.98</v>
      </c>
      <c r="F15" s="98"/>
    </row>
    <row r="16" spans="1:6" ht="21.75" customHeight="1">
      <c r="A16" s="56"/>
      <c r="B16" s="58"/>
      <c r="C16" s="56" t="s">
        <v>24</v>
      </c>
      <c r="D16" s="58">
        <v>602.18</v>
      </c>
      <c r="E16" s="58">
        <v>602.18</v>
      </c>
      <c r="F16" s="98"/>
    </row>
    <row r="17" spans="1:6" ht="21.75" customHeight="1">
      <c r="A17" s="56"/>
      <c r="B17" s="58"/>
      <c r="C17" s="56" t="s">
        <v>25</v>
      </c>
      <c r="D17" s="58">
        <v>105</v>
      </c>
      <c r="E17" s="58">
        <v>105</v>
      </c>
      <c r="F17" s="98"/>
    </row>
    <row r="18" spans="1:6" ht="21.75" customHeight="1">
      <c r="A18" s="56" t="s">
        <v>26</v>
      </c>
      <c r="B18" s="58"/>
      <c r="D18" s="58"/>
      <c r="E18" s="58"/>
      <c r="F18" s="98"/>
    </row>
    <row r="19" spans="1:6" ht="21.75" customHeight="1">
      <c r="A19" s="56" t="s">
        <v>12</v>
      </c>
      <c r="B19" s="58"/>
      <c r="C19" s="103"/>
      <c r="D19" s="58"/>
      <c r="E19" s="58"/>
      <c r="F19" s="98"/>
    </row>
    <row r="20" spans="1:6" ht="21.75" customHeight="1">
      <c r="A20" s="56" t="s">
        <v>14</v>
      </c>
      <c r="B20" s="58"/>
      <c r="C20" s="56" t="s">
        <v>27</v>
      </c>
      <c r="D20" s="58"/>
      <c r="E20" s="58"/>
      <c r="F20" s="91"/>
    </row>
    <row r="21" spans="1:6" ht="21.75" customHeight="1">
      <c r="A21" s="91"/>
      <c r="B21" s="58"/>
      <c r="C21" s="91"/>
      <c r="D21" s="58"/>
      <c r="E21" s="58"/>
      <c r="F21" s="91"/>
    </row>
    <row r="22" spans="1:8" ht="21.75" customHeight="1">
      <c r="A22" s="56" t="s">
        <v>28</v>
      </c>
      <c r="B22" s="145">
        <f>B6</f>
        <v>2817.4</v>
      </c>
      <c r="C22" s="56" t="s">
        <v>29</v>
      </c>
      <c r="D22" s="145">
        <f>SUM(D6:D21)</f>
        <v>2817.3999999999996</v>
      </c>
      <c r="E22" s="145">
        <f>SUM(E6:E21)</f>
        <v>2817.3999999999996</v>
      </c>
      <c r="F22" s="145"/>
      <c r="H22" s="146"/>
    </row>
    <row r="23" s="136" customFormat="1" ht="14.25">
      <c r="A23" s="147" t="s">
        <v>30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fitToHeight="1" fitToWidth="1" horizontalDpi="200" verticalDpi="2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26">
      <selection activeCell="A42" sqref="A42"/>
    </sheetView>
  </sheetViews>
  <sheetFormatPr defaultColWidth="9.00390625" defaultRowHeight="15"/>
  <cols>
    <col min="1" max="1" width="10.00390625" style="45" customWidth="1"/>
    <col min="2" max="2" width="24.421875" style="45" customWidth="1"/>
    <col min="3" max="3" width="11.28125" style="45" customWidth="1"/>
    <col min="4" max="4" width="10.8515625" style="45" customWidth="1"/>
    <col min="5" max="5" width="11.140625" style="45" customWidth="1"/>
    <col min="6" max="6" width="10.8515625" style="45" customWidth="1"/>
    <col min="7" max="7" width="9.28125" style="45" customWidth="1"/>
    <col min="8" max="12" width="9.00390625" style="114" customWidth="1"/>
    <col min="13" max="16384" width="9.00390625" style="45" customWidth="1"/>
  </cols>
  <sheetData>
    <row r="1" spans="1:7" s="114" customFormat="1" ht="36" customHeight="1">
      <c r="A1" s="118" t="s">
        <v>31</v>
      </c>
      <c r="B1" s="118"/>
      <c r="C1" s="118"/>
      <c r="D1" s="118"/>
      <c r="E1" s="118"/>
      <c r="F1" s="118"/>
      <c r="G1" s="118"/>
    </row>
    <row r="2" spans="1:12" s="115" customFormat="1" ht="22.5" customHeight="1">
      <c r="A2" s="119" t="s">
        <v>1</v>
      </c>
      <c r="B2" s="119"/>
      <c r="C2" s="119"/>
      <c r="D2" s="119"/>
      <c r="E2" s="120" t="s">
        <v>2</v>
      </c>
      <c r="F2" s="120"/>
      <c r="G2" s="121"/>
      <c r="H2" s="122"/>
      <c r="I2" s="122"/>
      <c r="J2" s="122"/>
      <c r="K2" s="122"/>
      <c r="L2" s="122"/>
    </row>
    <row r="3" spans="1:12" s="116" customFormat="1" ht="24" customHeight="1">
      <c r="A3" s="123" t="s">
        <v>32</v>
      </c>
      <c r="B3" s="123"/>
      <c r="C3" s="123" t="s">
        <v>33</v>
      </c>
      <c r="D3" s="123"/>
      <c r="E3" s="123"/>
      <c r="F3" s="124"/>
      <c r="G3" s="123" t="s">
        <v>34</v>
      </c>
      <c r="H3" s="125"/>
      <c r="I3" s="125"/>
      <c r="J3" s="125"/>
      <c r="K3" s="125"/>
      <c r="L3" s="125"/>
    </row>
    <row r="4" spans="1:12" s="116" customFormat="1" ht="22.5" customHeight="1">
      <c r="A4" s="123" t="s">
        <v>35</v>
      </c>
      <c r="B4" s="123" t="s">
        <v>36</v>
      </c>
      <c r="C4" s="123" t="s">
        <v>37</v>
      </c>
      <c r="D4" s="123"/>
      <c r="E4" s="123"/>
      <c r="F4" s="124" t="s">
        <v>38</v>
      </c>
      <c r="G4" s="123"/>
      <c r="H4" s="125"/>
      <c r="I4" s="125"/>
      <c r="J4" s="125"/>
      <c r="K4" s="125"/>
      <c r="L4" s="125"/>
    </row>
    <row r="5" spans="1:12" s="116" customFormat="1" ht="24" customHeight="1">
      <c r="A5" s="123"/>
      <c r="B5" s="123"/>
      <c r="C5" s="123" t="s">
        <v>39</v>
      </c>
      <c r="D5" s="123" t="s">
        <v>40</v>
      </c>
      <c r="E5" s="126" t="s">
        <v>41</v>
      </c>
      <c r="F5" s="124"/>
      <c r="G5" s="123"/>
      <c r="H5" s="125"/>
      <c r="I5" s="125"/>
      <c r="J5" s="125"/>
      <c r="K5" s="125"/>
      <c r="L5" s="125"/>
    </row>
    <row r="6" spans="1:12" s="117" customFormat="1" ht="28.5" customHeight="1">
      <c r="A6" s="16">
        <v>201</v>
      </c>
      <c r="B6" s="17" t="s">
        <v>42</v>
      </c>
      <c r="C6" s="23">
        <v>297.29</v>
      </c>
      <c r="D6" s="23">
        <v>499.75</v>
      </c>
      <c r="E6" s="23">
        <v>297.29</v>
      </c>
      <c r="F6" s="23">
        <v>297.29</v>
      </c>
      <c r="G6" s="127"/>
      <c r="H6" s="128"/>
      <c r="I6" s="128"/>
      <c r="J6" s="128"/>
      <c r="K6" s="128"/>
      <c r="L6" s="128"/>
    </row>
    <row r="7" spans="1:12" s="117" customFormat="1" ht="28.5" customHeight="1">
      <c r="A7" s="20" t="s">
        <v>43</v>
      </c>
      <c r="B7" s="21" t="s">
        <v>44</v>
      </c>
      <c r="C7" s="22">
        <v>1.88</v>
      </c>
      <c r="D7" s="23"/>
      <c r="E7" s="22">
        <v>1.88</v>
      </c>
      <c r="F7" s="22">
        <v>1.88</v>
      </c>
      <c r="G7" s="127"/>
      <c r="H7" s="128"/>
      <c r="I7" s="128"/>
      <c r="J7" s="128"/>
      <c r="K7" s="128"/>
      <c r="L7" s="128"/>
    </row>
    <row r="8" spans="1:12" s="117" customFormat="1" ht="28.5" customHeight="1">
      <c r="A8" s="20" t="s">
        <v>45</v>
      </c>
      <c r="B8" s="21" t="s">
        <v>46</v>
      </c>
      <c r="C8" s="22">
        <v>1.88</v>
      </c>
      <c r="D8" s="23"/>
      <c r="E8" s="22">
        <v>1.88</v>
      </c>
      <c r="F8" s="22">
        <v>1.88</v>
      </c>
      <c r="G8" s="127"/>
      <c r="H8" s="128"/>
      <c r="I8" s="128"/>
      <c r="J8" s="128"/>
      <c r="K8" s="128"/>
      <c r="L8" s="128"/>
    </row>
    <row r="9" spans="1:12" s="116" customFormat="1" ht="28.5" customHeight="1">
      <c r="A9" s="20" t="s">
        <v>47</v>
      </c>
      <c r="B9" s="21" t="s">
        <v>48</v>
      </c>
      <c r="C9" s="28">
        <v>295.41</v>
      </c>
      <c r="D9" s="25">
        <v>499.75</v>
      </c>
      <c r="E9" s="28">
        <v>295.41</v>
      </c>
      <c r="F9" s="28">
        <v>295.41</v>
      </c>
      <c r="G9" s="127"/>
      <c r="H9" s="125"/>
      <c r="I9" s="125"/>
      <c r="J9" s="125"/>
      <c r="K9" s="125"/>
      <c r="L9" s="125"/>
    </row>
    <row r="10" spans="1:12" s="116" customFormat="1" ht="28.5" customHeight="1">
      <c r="A10" s="24" t="s">
        <v>49</v>
      </c>
      <c r="B10" s="21" t="s">
        <v>50</v>
      </c>
      <c r="C10" s="22">
        <v>54.19</v>
      </c>
      <c r="D10" s="25">
        <v>499.75</v>
      </c>
      <c r="E10" s="22">
        <v>54.19</v>
      </c>
      <c r="F10" s="22">
        <v>54.19</v>
      </c>
      <c r="G10" s="127"/>
      <c r="H10" s="125"/>
      <c r="I10" s="125"/>
      <c r="J10" s="125"/>
      <c r="K10" s="125"/>
      <c r="L10" s="125"/>
    </row>
    <row r="11" spans="1:12" s="116" customFormat="1" ht="28.5" customHeight="1">
      <c r="A11" s="24" t="s">
        <v>51</v>
      </c>
      <c r="B11" s="21" t="s">
        <v>52</v>
      </c>
      <c r="C11" s="22">
        <v>34</v>
      </c>
      <c r="D11" s="25"/>
      <c r="E11" s="22">
        <v>34</v>
      </c>
      <c r="F11" s="22">
        <v>34</v>
      </c>
      <c r="G11" s="127"/>
      <c r="H11" s="125"/>
      <c r="I11" s="125"/>
      <c r="J11" s="125"/>
      <c r="K11" s="125"/>
      <c r="L11" s="125"/>
    </row>
    <row r="12" spans="1:12" s="116" customFormat="1" ht="28.5" customHeight="1">
      <c r="A12" s="24" t="s">
        <v>53</v>
      </c>
      <c r="B12" s="21" t="s">
        <v>54</v>
      </c>
      <c r="C12" s="22">
        <v>207.22</v>
      </c>
      <c r="D12" s="26" t="s">
        <v>55</v>
      </c>
      <c r="E12" s="22">
        <v>207.22</v>
      </c>
      <c r="F12" s="22">
        <v>207.22</v>
      </c>
      <c r="G12" s="127"/>
      <c r="H12" s="125"/>
      <c r="I12" s="125"/>
      <c r="J12" s="125"/>
      <c r="K12" s="125"/>
      <c r="L12" s="125"/>
    </row>
    <row r="13" spans="1:12" s="116" customFormat="1" ht="28.5" customHeight="1">
      <c r="A13" s="27">
        <v>205</v>
      </c>
      <c r="B13" s="17" t="s">
        <v>56</v>
      </c>
      <c r="C13" s="28">
        <v>927.8</v>
      </c>
      <c r="D13" s="25"/>
      <c r="E13" s="28">
        <v>927.8</v>
      </c>
      <c r="F13" s="28">
        <v>927.8</v>
      </c>
      <c r="G13" s="127"/>
      <c r="H13" s="125"/>
      <c r="I13" s="125"/>
      <c r="J13" s="125"/>
      <c r="K13" s="125"/>
      <c r="L13" s="125"/>
    </row>
    <row r="14" spans="1:12" s="116" customFormat="1" ht="28.5" customHeight="1">
      <c r="A14" s="24" t="s">
        <v>57</v>
      </c>
      <c r="B14" s="21" t="s">
        <v>58</v>
      </c>
      <c r="C14" s="22">
        <v>927.8</v>
      </c>
      <c r="D14" s="25"/>
      <c r="E14" s="22">
        <v>927.8</v>
      </c>
      <c r="F14" s="22">
        <v>927.8</v>
      </c>
      <c r="G14" s="127"/>
      <c r="H14" s="125"/>
      <c r="I14" s="125"/>
      <c r="J14" s="125"/>
      <c r="K14" s="125"/>
      <c r="L14" s="125"/>
    </row>
    <row r="15" spans="1:12" s="116" customFormat="1" ht="28.5" customHeight="1">
      <c r="A15" s="24" t="s">
        <v>59</v>
      </c>
      <c r="B15" s="21" t="s">
        <v>60</v>
      </c>
      <c r="C15" s="22">
        <v>927.8</v>
      </c>
      <c r="D15" s="25"/>
      <c r="E15" s="22">
        <v>927.8</v>
      </c>
      <c r="F15" s="22">
        <v>927.8</v>
      </c>
      <c r="G15" s="127"/>
      <c r="H15" s="125"/>
      <c r="I15" s="125"/>
      <c r="J15" s="125"/>
      <c r="K15" s="125"/>
      <c r="L15" s="125"/>
    </row>
    <row r="16" spans="1:12" s="116" customFormat="1" ht="28.5" customHeight="1">
      <c r="A16" s="27">
        <v>206</v>
      </c>
      <c r="B16" s="17" t="s">
        <v>61</v>
      </c>
      <c r="C16" s="28">
        <v>92.78</v>
      </c>
      <c r="D16" s="25"/>
      <c r="E16" s="28">
        <v>92.78</v>
      </c>
      <c r="F16" s="28">
        <v>92.78</v>
      </c>
      <c r="G16" s="127"/>
      <c r="H16" s="125"/>
      <c r="I16" s="125"/>
      <c r="J16" s="125"/>
      <c r="K16" s="125"/>
      <c r="L16" s="125"/>
    </row>
    <row r="17" spans="1:12" s="116" customFormat="1" ht="28.5" customHeight="1">
      <c r="A17" s="24" t="s">
        <v>62</v>
      </c>
      <c r="B17" s="21" t="s">
        <v>63</v>
      </c>
      <c r="C17" s="22">
        <v>92.78</v>
      </c>
      <c r="D17" s="25"/>
      <c r="E17" s="22">
        <v>92.78</v>
      </c>
      <c r="F17" s="22">
        <v>92.78</v>
      </c>
      <c r="G17" s="127"/>
      <c r="H17" s="125"/>
      <c r="I17" s="125"/>
      <c r="J17" s="125"/>
      <c r="K17" s="125"/>
      <c r="L17" s="125"/>
    </row>
    <row r="18" spans="1:12" s="116" customFormat="1" ht="28.5" customHeight="1">
      <c r="A18" s="24" t="s">
        <v>64</v>
      </c>
      <c r="B18" s="21" t="s">
        <v>65</v>
      </c>
      <c r="C18" s="22">
        <v>92.78</v>
      </c>
      <c r="D18" s="25"/>
      <c r="E18" s="22">
        <v>92.78</v>
      </c>
      <c r="F18" s="22">
        <v>92.78</v>
      </c>
      <c r="G18" s="127"/>
      <c r="H18" s="125"/>
      <c r="I18" s="125"/>
      <c r="J18" s="125"/>
      <c r="K18" s="125"/>
      <c r="L18" s="125"/>
    </row>
    <row r="19" spans="1:12" s="116" customFormat="1" ht="28.5" customHeight="1">
      <c r="A19" s="27">
        <v>213</v>
      </c>
      <c r="B19" s="17" t="s">
        <v>66</v>
      </c>
      <c r="C19" s="28">
        <v>132.78</v>
      </c>
      <c r="D19" s="25"/>
      <c r="E19" s="28">
        <v>132.78</v>
      </c>
      <c r="F19" s="28">
        <v>132.78</v>
      </c>
      <c r="G19" s="127"/>
      <c r="H19" s="125"/>
      <c r="I19" s="125"/>
      <c r="J19" s="125"/>
      <c r="K19" s="125"/>
      <c r="L19" s="125"/>
    </row>
    <row r="20" spans="1:12" s="116" customFormat="1" ht="28.5" customHeight="1">
      <c r="A20" s="24" t="s">
        <v>67</v>
      </c>
      <c r="B20" s="21" t="s">
        <v>68</v>
      </c>
      <c r="C20" s="22">
        <v>40</v>
      </c>
      <c r="D20" s="25"/>
      <c r="E20" s="22">
        <v>40</v>
      </c>
      <c r="F20" s="22">
        <v>40</v>
      </c>
      <c r="G20" s="127"/>
      <c r="H20" s="125"/>
      <c r="I20" s="125"/>
      <c r="J20" s="125"/>
      <c r="K20" s="125"/>
      <c r="L20" s="125"/>
    </row>
    <row r="21" spans="1:12" s="116" customFormat="1" ht="28.5" customHeight="1">
      <c r="A21" s="24" t="s">
        <v>69</v>
      </c>
      <c r="B21" s="21" t="s">
        <v>70</v>
      </c>
      <c r="C21" s="22">
        <v>40</v>
      </c>
      <c r="D21" s="25"/>
      <c r="E21" s="22">
        <v>40</v>
      </c>
      <c r="F21" s="22">
        <v>40</v>
      </c>
      <c r="G21" s="127"/>
      <c r="H21" s="125"/>
      <c r="I21" s="125"/>
      <c r="J21" s="125"/>
      <c r="K21" s="125"/>
      <c r="L21" s="125"/>
    </row>
    <row r="22" spans="1:12" s="116" customFormat="1" ht="28.5" customHeight="1">
      <c r="A22" s="24" t="s">
        <v>71</v>
      </c>
      <c r="B22" s="21" t="s">
        <v>72</v>
      </c>
      <c r="C22" s="22">
        <v>92.78</v>
      </c>
      <c r="D22" s="25"/>
      <c r="E22" s="22">
        <v>92.78</v>
      </c>
      <c r="F22" s="22">
        <v>92.78</v>
      </c>
      <c r="G22" s="127"/>
      <c r="H22" s="125"/>
      <c r="I22" s="125"/>
      <c r="J22" s="125"/>
      <c r="K22" s="125"/>
      <c r="L22" s="125"/>
    </row>
    <row r="23" spans="1:12" s="116" customFormat="1" ht="28.5" customHeight="1">
      <c r="A23" s="24" t="s">
        <v>73</v>
      </c>
      <c r="B23" s="21" t="s">
        <v>74</v>
      </c>
      <c r="C23" s="22">
        <v>92.78</v>
      </c>
      <c r="D23" s="25"/>
      <c r="E23" s="22">
        <v>92.78</v>
      </c>
      <c r="F23" s="22">
        <v>92.78</v>
      </c>
      <c r="G23" s="127"/>
      <c r="H23" s="125"/>
      <c r="I23" s="125"/>
      <c r="J23" s="125"/>
      <c r="K23" s="125"/>
      <c r="L23" s="125"/>
    </row>
    <row r="24" spans="1:12" s="116" customFormat="1" ht="28.5" customHeight="1">
      <c r="A24" s="27">
        <v>227</v>
      </c>
      <c r="B24" s="17" t="s">
        <v>75</v>
      </c>
      <c r="C24" s="28">
        <v>602.18</v>
      </c>
      <c r="D24" s="25"/>
      <c r="E24" s="28">
        <v>602.18</v>
      </c>
      <c r="F24" s="28">
        <v>602.18</v>
      </c>
      <c r="G24" s="127"/>
      <c r="H24" s="125"/>
      <c r="I24" s="125"/>
      <c r="J24" s="125"/>
      <c r="K24" s="125"/>
      <c r="L24" s="125"/>
    </row>
    <row r="25" spans="1:12" s="116" customFormat="1" ht="28.5" customHeight="1">
      <c r="A25" s="27">
        <v>232</v>
      </c>
      <c r="B25" s="17" t="s">
        <v>76</v>
      </c>
      <c r="C25" s="28">
        <v>105</v>
      </c>
      <c r="D25" s="25"/>
      <c r="E25" s="28">
        <v>105</v>
      </c>
      <c r="F25" s="28">
        <v>105</v>
      </c>
      <c r="G25" s="127"/>
      <c r="H25" s="125"/>
      <c r="I25" s="125"/>
      <c r="J25" s="125"/>
      <c r="K25" s="125"/>
      <c r="L25" s="125"/>
    </row>
    <row r="26" spans="1:12" s="116" customFormat="1" ht="28.5" customHeight="1">
      <c r="A26" s="24" t="s">
        <v>77</v>
      </c>
      <c r="B26" s="21" t="s">
        <v>78</v>
      </c>
      <c r="C26" s="22">
        <v>105</v>
      </c>
      <c r="D26" s="25"/>
      <c r="E26" s="22">
        <v>105</v>
      </c>
      <c r="F26" s="22">
        <v>105</v>
      </c>
      <c r="G26" s="127"/>
      <c r="H26" s="125"/>
      <c r="I26" s="125"/>
      <c r="J26" s="125"/>
      <c r="K26" s="125"/>
      <c r="L26" s="125"/>
    </row>
    <row r="27" spans="1:12" s="116" customFormat="1" ht="28.5" customHeight="1">
      <c r="A27" s="24" t="s">
        <v>79</v>
      </c>
      <c r="B27" s="21" t="s">
        <v>80</v>
      </c>
      <c r="C27" s="22">
        <v>105</v>
      </c>
      <c r="D27" s="25"/>
      <c r="E27" s="22">
        <v>105</v>
      </c>
      <c r="F27" s="22">
        <v>105</v>
      </c>
      <c r="G27" s="127"/>
      <c r="H27" s="125"/>
      <c r="I27" s="125"/>
      <c r="J27" s="125"/>
      <c r="K27" s="125"/>
      <c r="L27" s="125"/>
    </row>
    <row r="28" spans="1:12" s="117" customFormat="1" ht="28.5" customHeight="1">
      <c r="A28" s="27">
        <v>208</v>
      </c>
      <c r="B28" s="29" t="s">
        <v>81</v>
      </c>
      <c r="C28" s="28">
        <v>66.57</v>
      </c>
      <c r="D28" s="28">
        <v>66.57</v>
      </c>
      <c r="E28" s="22"/>
      <c r="F28" s="28">
        <v>66.57</v>
      </c>
      <c r="G28" s="127"/>
      <c r="H28" s="128"/>
      <c r="I28" s="128"/>
      <c r="J28" s="128"/>
      <c r="K28" s="128"/>
      <c r="L28" s="128"/>
    </row>
    <row r="29" spans="1:12" s="116" customFormat="1" ht="28.5" customHeight="1">
      <c r="A29" s="24" t="s">
        <v>82</v>
      </c>
      <c r="B29" s="21" t="s">
        <v>83</v>
      </c>
      <c r="C29" s="22">
        <v>62.94</v>
      </c>
      <c r="D29" s="22">
        <v>62.94</v>
      </c>
      <c r="E29" s="22"/>
      <c r="F29" s="22">
        <v>62.94</v>
      </c>
      <c r="G29" s="127"/>
      <c r="H29" s="125"/>
      <c r="I29" s="125"/>
      <c r="J29" s="125"/>
      <c r="K29" s="125"/>
      <c r="L29" s="125"/>
    </row>
    <row r="30" spans="1:12" s="116" customFormat="1" ht="28.5" customHeight="1">
      <c r="A30" s="129" t="s">
        <v>84</v>
      </c>
      <c r="B30" s="21" t="s">
        <v>85</v>
      </c>
      <c r="C30" s="22">
        <v>62.94</v>
      </c>
      <c r="D30" s="22">
        <v>62.94</v>
      </c>
      <c r="E30" s="22"/>
      <c r="F30" s="22">
        <v>62.94</v>
      </c>
      <c r="G30" s="126"/>
      <c r="H30" s="125"/>
      <c r="I30" s="125"/>
      <c r="J30" s="125"/>
      <c r="K30" s="125"/>
      <c r="L30" s="125"/>
    </row>
    <row r="31" spans="1:12" s="116" customFormat="1" ht="28.5" customHeight="1">
      <c r="A31" s="20" t="s">
        <v>86</v>
      </c>
      <c r="B31" s="21" t="s">
        <v>87</v>
      </c>
      <c r="C31" s="22">
        <v>3.63</v>
      </c>
      <c r="D31" s="22">
        <v>3.63</v>
      </c>
      <c r="E31" s="30"/>
      <c r="F31" s="22">
        <v>3.63</v>
      </c>
      <c r="G31" s="127"/>
      <c r="H31" s="125"/>
      <c r="I31" s="125"/>
      <c r="J31" s="125"/>
      <c r="K31" s="125"/>
      <c r="L31" s="125"/>
    </row>
    <row r="32" spans="1:12" s="116" customFormat="1" ht="28.5" customHeight="1">
      <c r="A32" s="20" t="s">
        <v>88</v>
      </c>
      <c r="B32" s="21" t="s">
        <v>89</v>
      </c>
      <c r="C32" s="22">
        <v>0.06</v>
      </c>
      <c r="D32" s="22">
        <v>0.06</v>
      </c>
      <c r="E32" s="30"/>
      <c r="F32" s="22">
        <v>0.06</v>
      </c>
      <c r="G32" s="127"/>
      <c r="H32" s="125"/>
      <c r="I32" s="125"/>
      <c r="J32" s="125"/>
      <c r="K32" s="125"/>
      <c r="L32" s="125"/>
    </row>
    <row r="33" spans="1:12" s="117" customFormat="1" ht="28.5" customHeight="1">
      <c r="A33" s="24" t="s">
        <v>90</v>
      </c>
      <c r="B33" s="21" t="s">
        <v>91</v>
      </c>
      <c r="C33" s="22">
        <v>0.82</v>
      </c>
      <c r="D33" s="22">
        <v>0.82</v>
      </c>
      <c r="E33" s="30"/>
      <c r="F33" s="22">
        <v>0.82</v>
      </c>
      <c r="G33" s="127"/>
      <c r="H33" s="128"/>
      <c r="I33" s="128"/>
      <c r="J33" s="128"/>
      <c r="K33" s="128"/>
      <c r="L33" s="128"/>
    </row>
    <row r="34" spans="1:12" s="116" customFormat="1" ht="28.5" customHeight="1">
      <c r="A34" s="24" t="s">
        <v>92</v>
      </c>
      <c r="B34" s="21" t="s">
        <v>93</v>
      </c>
      <c r="C34" s="22">
        <v>2.75</v>
      </c>
      <c r="D34" s="22">
        <v>2.75</v>
      </c>
      <c r="E34" s="30"/>
      <c r="F34" s="22">
        <v>2.75</v>
      </c>
      <c r="G34" s="127"/>
      <c r="H34" s="125"/>
      <c r="I34" s="125"/>
      <c r="J34" s="125"/>
      <c r="K34" s="125"/>
      <c r="L34" s="125"/>
    </row>
    <row r="35" spans="1:7" s="114" customFormat="1" ht="28.5" customHeight="1">
      <c r="A35" s="16">
        <v>210</v>
      </c>
      <c r="B35" s="29" t="s">
        <v>94</v>
      </c>
      <c r="C35" s="28">
        <v>43.27</v>
      </c>
      <c r="D35" s="28">
        <v>43.27</v>
      </c>
      <c r="E35" s="31"/>
      <c r="F35" s="28">
        <v>43.27</v>
      </c>
      <c r="G35" s="127"/>
    </row>
    <row r="36" spans="1:7" ht="28.5" customHeight="1">
      <c r="A36" s="20" t="s">
        <v>95</v>
      </c>
      <c r="B36" s="130" t="s">
        <v>96</v>
      </c>
      <c r="C36" s="22">
        <v>11.8</v>
      </c>
      <c r="D36" s="22">
        <v>11.8</v>
      </c>
      <c r="E36" s="31"/>
      <c r="F36" s="22">
        <v>11.8</v>
      </c>
      <c r="G36" s="127"/>
    </row>
    <row r="37" spans="1:7" ht="28.5" customHeight="1">
      <c r="A37" s="24" t="s">
        <v>97</v>
      </c>
      <c r="B37" s="130" t="s">
        <v>98</v>
      </c>
      <c r="C37" s="22">
        <v>11.8</v>
      </c>
      <c r="D37" s="22">
        <v>11.8</v>
      </c>
      <c r="E37" s="31"/>
      <c r="F37" s="22">
        <v>11.8</v>
      </c>
      <c r="G37" s="127"/>
    </row>
    <row r="38" spans="1:12" s="45" customFormat="1" ht="28.5" customHeight="1">
      <c r="A38" s="20" t="s">
        <v>99</v>
      </c>
      <c r="B38" s="21" t="s">
        <v>100</v>
      </c>
      <c r="C38" s="22">
        <v>31.47</v>
      </c>
      <c r="D38" s="22">
        <v>31.47</v>
      </c>
      <c r="E38" s="30"/>
      <c r="F38" s="22">
        <v>31.47</v>
      </c>
      <c r="G38" s="127"/>
      <c r="H38" s="114"/>
      <c r="I38" s="114"/>
      <c r="J38" s="114"/>
      <c r="K38" s="114"/>
      <c r="L38" s="114"/>
    </row>
    <row r="39" spans="1:12" s="45" customFormat="1" ht="28.5" customHeight="1">
      <c r="A39" s="24" t="s">
        <v>101</v>
      </c>
      <c r="B39" s="131" t="s">
        <v>102</v>
      </c>
      <c r="C39" s="35">
        <v>31.47</v>
      </c>
      <c r="D39" s="35">
        <v>31.47</v>
      </c>
      <c r="E39" s="36"/>
      <c r="F39" s="35">
        <v>31.47</v>
      </c>
      <c r="G39" s="127"/>
      <c r="H39" s="114"/>
      <c r="I39" s="114"/>
      <c r="J39" s="114"/>
      <c r="K39" s="114"/>
      <c r="L39" s="114"/>
    </row>
    <row r="40" spans="1:12" s="45" customFormat="1" ht="28.5" customHeight="1">
      <c r="A40" s="27">
        <v>221</v>
      </c>
      <c r="B40" s="17" t="s">
        <v>103</v>
      </c>
      <c r="C40" s="37">
        <v>49.98</v>
      </c>
      <c r="D40" s="37">
        <v>49.98</v>
      </c>
      <c r="E40" s="38"/>
      <c r="F40" s="37">
        <v>49.98</v>
      </c>
      <c r="G40" s="127"/>
      <c r="H40" s="114"/>
      <c r="I40" s="114"/>
      <c r="J40" s="114"/>
      <c r="K40" s="114"/>
      <c r="L40" s="114"/>
    </row>
    <row r="41" spans="1:12" s="45" customFormat="1" ht="28.5" customHeight="1">
      <c r="A41" s="24" t="s">
        <v>104</v>
      </c>
      <c r="B41" s="12" t="s">
        <v>105</v>
      </c>
      <c r="C41" s="35">
        <v>49.98</v>
      </c>
      <c r="D41" s="35">
        <v>49.98</v>
      </c>
      <c r="E41" s="36"/>
      <c r="F41" s="35">
        <v>49.98</v>
      </c>
      <c r="G41" s="127"/>
      <c r="H41" s="114"/>
      <c r="I41" s="114"/>
      <c r="J41" s="114"/>
      <c r="K41" s="114"/>
      <c r="L41" s="114"/>
    </row>
    <row r="42" spans="1:7" s="114" customFormat="1" ht="28.5" customHeight="1">
      <c r="A42" s="24" t="s">
        <v>106</v>
      </c>
      <c r="B42" s="12" t="s">
        <v>107</v>
      </c>
      <c r="C42" s="35">
        <v>49.98</v>
      </c>
      <c r="D42" s="35">
        <v>49.98</v>
      </c>
      <c r="E42" s="36"/>
      <c r="F42" s="35">
        <v>49.98</v>
      </c>
      <c r="G42" s="127"/>
    </row>
    <row r="43" spans="1:7" s="114" customFormat="1" ht="28.5" customHeight="1">
      <c r="A43" s="132" t="s">
        <v>7</v>
      </c>
      <c r="B43" s="133" t="s">
        <v>108</v>
      </c>
      <c r="C43" s="23">
        <f>D43+E43</f>
        <v>2817.3999999999996</v>
      </c>
      <c r="D43" s="40">
        <f>D40+D35+D28+D6</f>
        <v>659.5699999999999</v>
      </c>
      <c r="E43" s="23">
        <f>E6+E13+E16+E19+E24+E25</f>
        <v>2157.83</v>
      </c>
      <c r="F43" s="23">
        <v>2817.4</v>
      </c>
      <c r="G43" s="126"/>
    </row>
    <row r="44" spans="1:7" s="114" customFormat="1" ht="13.5">
      <c r="A44" s="134" t="s">
        <v>109</v>
      </c>
      <c r="B44" s="135"/>
      <c r="C44" s="135"/>
      <c r="D44" s="135"/>
      <c r="E44" s="135"/>
      <c r="F44" s="135"/>
      <c r="G44" s="135"/>
    </row>
    <row r="45" spans="8:12" s="45" customFormat="1" ht="13.5">
      <c r="H45" s="114"/>
      <c r="I45" s="114"/>
      <c r="J45" s="114"/>
      <c r="K45" s="114"/>
      <c r="L45" s="114"/>
    </row>
    <row r="46" spans="8:12" s="45" customFormat="1" ht="13.5">
      <c r="H46" s="114"/>
      <c r="I46" s="114"/>
      <c r="J46" s="114"/>
      <c r="K46" s="114"/>
      <c r="L46" s="114"/>
    </row>
    <row r="47" spans="8:12" s="45" customFormat="1" ht="13.5">
      <c r="H47" s="114"/>
      <c r="I47" s="114"/>
      <c r="J47" s="114"/>
      <c r="K47" s="114"/>
      <c r="L47" s="114"/>
    </row>
    <row r="48" spans="8:12" s="45" customFormat="1" ht="13.5">
      <c r="H48" s="114"/>
      <c r="I48" s="114"/>
      <c r="J48" s="114"/>
      <c r="K48" s="114"/>
      <c r="L48" s="114"/>
    </row>
    <row r="49" spans="8:12" s="45" customFormat="1" ht="13.5">
      <c r="H49" s="114"/>
      <c r="I49" s="114"/>
      <c r="J49" s="114"/>
      <c r="K49" s="114"/>
      <c r="L49" s="114"/>
    </row>
    <row r="50" spans="8:12" s="45" customFormat="1" ht="13.5">
      <c r="H50" s="114"/>
      <c r="I50" s="114"/>
      <c r="J50" s="114"/>
      <c r="K50" s="114"/>
      <c r="L50" s="114"/>
    </row>
    <row r="51" spans="8:12" s="45" customFormat="1" ht="13.5">
      <c r="H51" s="114"/>
      <c r="I51" s="114"/>
      <c r="J51" s="114"/>
      <c r="K51" s="114"/>
      <c r="L51" s="114"/>
    </row>
    <row r="52" spans="8:12" s="45" customFormat="1" ht="13.5">
      <c r="H52" s="114"/>
      <c r="I52" s="114"/>
      <c r="J52" s="114"/>
      <c r="K52" s="114"/>
      <c r="L52" s="114"/>
    </row>
    <row r="53" spans="8:12" s="45" customFormat="1" ht="13.5">
      <c r="H53" s="114"/>
      <c r="I53" s="114"/>
      <c r="J53" s="114"/>
      <c r="K53" s="114"/>
      <c r="L53" s="114"/>
    </row>
    <row r="54" spans="8:12" s="45" customFormat="1" ht="13.5">
      <c r="H54" s="114"/>
      <c r="I54" s="114"/>
      <c r="J54" s="114"/>
      <c r="K54" s="114"/>
      <c r="L54" s="114"/>
    </row>
    <row r="55" spans="8:12" s="45" customFormat="1" ht="13.5">
      <c r="H55" s="114"/>
      <c r="I55" s="114"/>
      <c r="J55" s="114"/>
      <c r="K55" s="114"/>
      <c r="L55" s="114"/>
    </row>
    <row r="56" spans="8:12" s="45" customFormat="1" ht="13.5">
      <c r="H56" s="114"/>
      <c r="I56" s="114"/>
      <c r="J56" s="114"/>
      <c r="K56" s="114"/>
      <c r="L56" s="114"/>
    </row>
    <row r="57" spans="8:12" s="45" customFormat="1" ht="13.5">
      <c r="H57" s="114"/>
      <c r="I57" s="114"/>
      <c r="J57" s="114"/>
      <c r="K57" s="114"/>
      <c r="L57" s="114"/>
    </row>
    <row r="58" spans="8:12" s="45" customFormat="1" ht="13.5">
      <c r="H58" s="114"/>
      <c r="I58" s="114"/>
      <c r="J58" s="114"/>
      <c r="K58" s="114"/>
      <c r="L58" s="114"/>
    </row>
    <row r="59" spans="8:12" s="45" customFormat="1" ht="13.5">
      <c r="H59" s="114"/>
      <c r="I59" s="114"/>
      <c r="J59" s="114"/>
      <c r="K59" s="114"/>
      <c r="L59" s="114"/>
    </row>
    <row r="60" spans="8:12" s="45" customFormat="1" ht="13.5">
      <c r="H60" s="114"/>
      <c r="I60" s="114"/>
      <c r="J60" s="114"/>
      <c r="K60" s="114"/>
      <c r="L60" s="114"/>
    </row>
  </sheetData>
  <sheetProtection/>
  <mergeCells count="11">
    <mergeCell ref="A1:G1"/>
    <mergeCell ref="A2:B2"/>
    <mergeCell ref="E2:G2"/>
    <mergeCell ref="A3:B3"/>
    <mergeCell ref="C3:F3"/>
    <mergeCell ref="C4:E4"/>
    <mergeCell ref="A44:G44"/>
    <mergeCell ref="A4:A5"/>
    <mergeCell ref="B4:B5"/>
    <mergeCell ref="F4:F5"/>
    <mergeCell ref="G3:G5"/>
  </mergeCells>
  <printOptions horizontalCentered="1"/>
  <pageMargins left="0.51" right="0.51" top="0.75" bottom="0.75" header="0.31" footer="0.3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A2" sqref="A2:D2"/>
    </sheetView>
  </sheetViews>
  <sheetFormatPr defaultColWidth="8.8515625" defaultRowHeight="15"/>
  <cols>
    <col min="1" max="1" width="4.421875" style="45" customWidth="1"/>
    <col min="2" max="2" width="4.421875" style="79" customWidth="1"/>
    <col min="3" max="3" width="18.421875" style="45" customWidth="1"/>
    <col min="4" max="4" width="11.28125" style="45" customWidth="1"/>
    <col min="5" max="5" width="7.421875" style="45" customWidth="1"/>
    <col min="6" max="6" width="7.140625" style="45" customWidth="1"/>
    <col min="7" max="7" width="20.421875" style="45" bestFit="1" customWidth="1"/>
    <col min="8" max="8" width="14.7109375" style="45" customWidth="1"/>
    <col min="9" max="9" width="11.57421875" style="45" bestFit="1" customWidth="1"/>
    <col min="10" max="10" width="10.8515625" style="45" customWidth="1"/>
    <col min="11" max="11" width="7.8515625" style="45" customWidth="1"/>
    <col min="12" max="32" width="9.00390625" style="45" bestFit="1" customWidth="1"/>
    <col min="33" max="16384" width="8.8515625" style="45" customWidth="1"/>
  </cols>
  <sheetData>
    <row r="1" spans="1:11" ht="42.75" customHeight="1">
      <c r="A1" s="80" t="s">
        <v>110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 ht="12.75">
      <c r="A2" s="81" t="s">
        <v>1</v>
      </c>
      <c r="B2" s="81"/>
      <c r="C2" s="81"/>
      <c r="D2" s="81"/>
      <c r="E2" s="82" t="s">
        <v>111</v>
      </c>
      <c r="F2" s="82"/>
      <c r="G2" s="82"/>
      <c r="H2" s="82"/>
      <c r="I2" s="82"/>
      <c r="J2" s="82"/>
      <c r="K2" s="82"/>
    </row>
    <row r="3" spans="1:11" ht="13.5">
      <c r="A3" s="83" t="s">
        <v>112</v>
      </c>
      <c r="B3" s="83"/>
      <c r="C3" s="83"/>
      <c r="D3" s="83"/>
      <c r="E3" s="83" t="s">
        <v>113</v>
      </c>
      <c r="F3" s="83"/>
      <c r="G3" s="83"/>
      <c r="H3" s="83"/>
      <c r="I3" s="83"/>
      <c r="J3" s="83"/>
      <c r="K3" s="83"/>
    </row>
    <row r="4" spans="1:11" ht="13.5">
      <c r="A4" s="83" t="s">
        <v>35</v>
      </c>
      <c r="B4" s="83"/>
      <c r="C4" s="83" t="s">
        <v>36</v>
      </c>
      <c r="D4" s="83" t="s">
        <v>7</v>
      </c>
      <c r="E4" s="83" t="s">
        <v>35</v>
      </c>
      <c r="F4" s="83"/>
      <c r="G4" s="83" t="s">
        <v>36</v>
      </c>
      <c r="H4" s="83" t="s">
        <v>7</v>
      </c>
      <c r="I4" s="83" t="s">
        <v>114</v>
      </c>
      <c r="J4" s="83" t="s">
        <v>115</v>
      </c>
      <c r="K4" s="83"/>
    </row>
    <row r="5" spans="1:15" ht="13.5">
      <c r="A5" s="84" t="s">
        <v>116</v>
      </c>
      <c r="B5" s="83" t="s">
        <v>117</v>
      </c>
      <c r="C5" s="83"/>
      <c r="D5" s="83"/>
      <c r="E5" s="83" t="s">
        <v>116</v>
      </c>
      <c r="F5" s="83" t="s">
        <v>117</v>
      </c>
      <c r="G5" s="83"/>
      <c r="H5" s="83"/>
      <c r="I5" s="83"/>
      <c r="J5" s="83"/>
      <c r="K5" s="83"/>
      <c r="N5" s="107"/>
      <c r="O5" s="108"/>
    </row>
    <row r="6" spans="1:15" s="78" customFormat="1" ht="13.5">
      <c r="A6" s="85" t="s">
        <v>118</v>
      </c>
      <c r="B6" s="86"/>
      <c r="C6" s="83" t="s">
        <v>119</v>
      </c>
      <c r="D6" s="87">
        <f>D7+D10+D14+D15</f>
        <v>624.52</v>
      </c>
      <c r="E6" s="83">
        <v>301</v>
      </c>
      <c r="F6" s="83"/>
      <c r="G6" s="83" t="s">
        <v>120</v>
      </c>
      <c r="H6" s="88">
        <v>624.52</v>
      </c>
      <c r="I6" s="88">
        <v>624.52</v>
      </c>
      <c r="J6" s="88"/>
      <c r="K6" s="83"/>
      <c r="N6" s="109"/>
      <c r="O6" s="108"/>
    </row>
    <row r="7" spans="1:15" ht="13.5">
      <c r="A7" s="89"/>
      <c r="B7" s="90" t="s">
        <v>121</v>
      </c>
      <c r="C7" s="91" t="s">
        <v>122</v>
      </c>
      <c r="D7" s="92">
        <f>H8+H9+H7</f>
        <v>439.15999999999997</v>
      </c>
      <c r="E7" s="91"/>
      <c r="F7" s="93" t="s">
        <v>121</v>
      </c>
      <c r="G7" s="91" t="s">
        <v>123</v>
      </c>
      <c r="H7" s="94">
        <v>114.22</v>
      </c>
      <c r="I7" s="94">
        <v>114.22</v>
      </c>
      <c r="J7" s="98"/>
      <c r="K7" s="91"/>
      <c r="N7" s="107"/>
      <c r="O7" s="110"/>
    </row>
    <row r="8" spans="1:15" ht="13.5">
      <c r="A8" s="89"/>
      <c r="B8" s="90"/>
      <c r="C8" s="91"/>
      <c r="D8" s="92"/>
      <c r="E8" s="91"/>
      <c r="F8" s="93" t="s">
        <v>124</v>
      </c>
      <c r="G8" s="91" t="s">
        <v>125</v>
      </c>
      <c r="H8" s="94">
        <v>292.06</v>
      </c>
      <c r="I8" s="94">
        <v>292.06</v>
      </c>
      <c r="J8" s="98"/>
      <c r="K8" s="91"/>
      <c r="N8" s="107"/>
      <c r="O8" s="107"/>
    </row>
    <row r="9" spans="1:15" ht="13.5">
      <c r="A9" s="89"/>
      <c r="B9" s="90"/>
      <c r="C9" s="91"/>
      <c r="D9" s="92"/>
      <c r="E9" s="91"/>
      <c r="F9" s="93" t="s">
        <v>126</v>
      </c>
      <c r="G9" s="91" t="s">
        <v>127</v>
      </c>
      <c r="H9" s="94">
        <v>32.88</v>
      </c>
      <c r="I9" s="94">
        <v>32.88</v>
      </c>
      <c r="J9" s="98"/>
      <c r="K9" s="91"/>
      <c r="N9" s="107"/>
      <c r="O9" s="107"/>
    </row>
    <row r="10" spans="1:15" ht="24">
      <c r="A10" s="89"/>
      <c r="B10" s="90" t="s">
        <v>124</v>
      </c>
      <c r="C10" s="91" t="s">
        <v>128</v>
      </c>
      <c r="D10" s="92">
        <f>H11+H10+H12+H13</f>
        <v>109.83999999999999</v>
      </c>
      <c r="E10" s="91"/>
      <c r="F10" s="93" t="s">
        <v>129</v>
      </c>
      <c r="G10" s="91" t="s">
        <v>130</v>
      </c>
      <c r="H10" s="94">
        <v>62.94</v>
      </c>
      <c r="I10" s="94">
        <v>62.94</v>
      </c>
      <c r="J10" s="98"/>
      <c r="K10" s="91"/>
      <c r="N10" s="107"/>
      <c r="O10" s="107"/>
    </row>
    <row r="11" spans="1:15" ht="13.5">
      <c r="A11" s="89"/>
      <c r="B11" s="90"/>
      <c r="C11" s="91"/>
      <c r="D11" s="92"/>
      <c r="E11" s="91"/>
      <c r="F11" s="93" t="s">
        <v>131</v>
      </c>
      <c r="G11" s="91" t="s">
        <v>132</v>
      </c>
      <c r="H11" s="94">
        <v>31.47</v>
      </c>
      <c r="I11" s="94">
        <v>31.47</v>
      </c>
      <c r="J11" s="98"/>
      <c r="K11" s="91"/>
      <c r="M11" s="111"/>
      <c r="N11" s="107"/>
      <c r="O11" s="108"/>
    </row>
    <row r="12" spans="1:15" ht="13.5">
      <c r="A12" s="89"/>
      <c r="B12" s="90"/>
      <c r="C12" s="91"/>
      <c r="D12" s="92"/>
      <c r="E12" s="91"/>
      <c r="F12" s="93" t="s">
        <v>133</v>
      </c>
      <c r="G12" s="91" t="s">
        <v>134</v>
      </c>
      <c r="H12" s="94">
        <v>11.8</v>
      </c>
      <c r="I12" s="94">
        <v>11.8</v>
      </c>
      <c r="J12" s="98"/>
      <c r="K12" s="91"/>
      <c r="N12" s="107"/>
      <c r="O12" s="108"/>
    </row>
    <row r="13" spans="1:15" ht="13.5">
      <c r="A13" s="89"/>
      <c r="B13" s="90"/>
      <c r="C13" s="91"/>
      <c r="D13" s="92"/>
      <c r="E13" s="91"/>
      <c r="F13" s="93" t="s">
        <v>135</v>
      </c>
      <c r="G13" s="91" t="s">
        <v>136</v>
      </c>
      <c r="H13" s="94">
        <v>3.63</v>
      </c>
      <c r="I13" s="94">
        <v>3.63</v>
      </c>
      <c r="J13" s="98"/>
      <c r="K13" s="91"/>
      <c r="N13" s="107"/>
      <c r="O13" s="108"/>
    </row>
    <row r="14" spans="1:15" ht="13.5">
      <c r="A14" s="95"/>
      <c r="B14" s="90" t="s">
        <v>126</v>
      </c>
      <c r="C14" s="91" t="s">
        <v>107</v>
      </c>
      <c r="D14" s="94">
        <f>H14</f>
        <v>49.98</v>
      </c>
      <c r="E14" s="91"/>
      <c r="F14" s="93">
        <v>13</v>
      </c>
      <c r="G14" s="91" t="s">
        <v>107</v>
      </c>
      <c r="H14" s="94">
        <v>49.98</v>
      </c>
      <c r="I14" s="94">
        <v>49.98</v>
      </c>
      <c r="J14" s="98"/>
      <c r="K14" s="91"/>
      <c r="N14" s="107"/>
      <c r="O14" s="108"/>
    </row>
    <row r="15" spans="1:15" ht="13.5">
      <c r="A15" s="95"/>
      <c r="B15" s="90" t="s">
        <v>137</v>
      </c>
      <c r="C15" s="91" t="s">
        <v>138</v>
      </c>
      <c r="D15" s="94">
        <f>H15</f>
        <v>25.54</v>
      </c>
      <c r="E15" s="91"/>
      <c r="F15" s="93" t="s">
        <v>137</v>
      </c>
      <c r="G15" s="91" t="s">
        <v>138</v>
      </c>
      <c r="H15" s="94">
        <v>25.54</v>
      </c>
      <c r="I15" s="94">
        <v>25.54</v>
      </c>
      <c r="J15" s="98"/>
      <c r="K15" s="91"/>
      <c r="N15" s="107"/>
      <c r="O15" s="107"/>
    </row>
    <row r="16" spans="1:15" s="78" customFormat="1" ht="13.5">
      <c r="A16" s="85" t="s">
        <v>139</v>
      </c>
      <c r="B16" s="86"/>
      <c r="C16" s="96" t="s">
        <v>140</v>
      </c>
      <c r="D16" s="87">
        <f>D17+D24+D26+D27+D29+D31</f>
        <v>35.05</v>
      </c>
      <c r="E16" s="83">
        <v>302</v>
      </c>
      <c r="F16" s="83"/>
      <c r="G16" s="83" t="s">
        <v>141</v>
      </c>
      <c r="H16" s="88">
        <v>35.05</v>
      </c>
      <c r="I16" s="88"/>
      <c r="J16" s="88">
        <v>35.05</v>
      </c>
      <c r="K16" s="83"/>
      <c r="N16" s="109"/>
      <c r="O16" s="109"/>
    </row>
    <row r="17" spans="1:15" s="78" customFormat="1" ht="13.5">
      <c r="A17" s="97"/>
      <c r="B17" s="93" t="s">
        <v>121</v>
      </c>
      <c r="C17" s="91" t="s">
        <v>142</v>
      </c>
      <c r="D17" s="94">
        <f>H17+H18+H19+H20+H21+H23+H28+H29</f>
        <v>30.119999999999997</v>
      </c>
      <c r="E17" s="83"/>
      <c r="F17" s="93" t="s">
        <v>121</v>
      </c>
      <c r="G17" s="91" t="s">
        <v>142</v>
      </c>
      <c r="H17" s="94">
        <v>7.45</v>
      </c>
      <c r="I17" s="98"/>
      <c r="J17" s="94">
        <v>7.45</v>
      </c>
      <c r="K17" s="83"/>
      <c r="N17" s="108"/>
      <c r="O17" s="109"/>
    </row>
    <row r="18" spans="1:15" s="78" customFormat="1" ht="13.5">
      <c r="A18" s="97"/>
      <c r="B18" s="93" t="s">
        <v>124</v>
      </c>
      <c r="C18" s="91"/>
      <c r="D18" s="94"/>
      <c r="E18" s="83"/>
      <c r="F18" s="93" t="s">
        <v>124</v>
      </c>
      <c r="G18" s="91" t="s">
        <v>143</v>
      </c>
      <c r="H18" s="94">
        <v>1.01</v>
      </c>
      <c r="I18" s="98"/>
      <c r="J18" s="94">
        <v>1.01</v>
      </c>
      <c r="K18" s="83"/>
      <c r="N18" s="108"/>
      <c r="O18" s="109"/>
    </row>
    <row r="19" spans="1:15" ht="13.5">
      <c r="A19" s="97"/>
      <c r="B19" s="93" t="s">
        <v>144</v>
      </c>
      <c r="C19" s="91"/>
      <c r="D19" s="94"/>
      <c r="E19" s="91"/>
      <c r="F19" s="93" t="s">
        <v>144</v>
      </c>
      <c r="G19" s="91" t="s">
        <v>145</v>
      </c>
      <c r="H19" s="94">
        <v>0.29</v>
      </c>
      <c r="I19" s="98"/>
      <c r="J19" s="94">
        <v>0.29</v>
      </c>
      <c r="K19" s="91"/>
      <c r="N19" s="108"/>
      <c r="O19" s="107"/>
    </row>
    <row r="20" spans="1:15" ht="13.5">
      <c r="A20" s="97"/>
      <c r="B20" s="93" t="s">
        <v>146</v>
      </c>
      <c r="C20" s="91"/>
      <c r="D20" s="94"/>
      <c r="E20" s="91"/>
      <c r="F20" s="93" t="s">
        <v>146</v>
      </c>
      <c r="G20" s="91" t="s">
        <v>147</v>
      </c>
      <c r="H20" s="94">
        <v>7.63</v>
      </c>
      <c r="I20" s="98"/>
      <c r="J20" s="94">
        <v>7.63</v>
      </c>
      <c r="K20" s="91"/>
      <c r="N20" s="108"/>
      <c r="O20" s="107"/>
    </row>
    <row r="21" spans="1:15" ht="13.5">
      <c r="A21" s="97"/>
      <c r="B21" s="93" t="s">
        <v>148</v>
      </c>
      <c r="C21" s="91"/>
      <c r="D21" s="94"/>
      <c r="E21" s="91"/>
      <c r="F21" s="93" t="s">
        <v>148</v>
      </c>
      <c r="G21" s="91" t="s">
        <v>149</v>
      </c>
      <c r="H21" s="94">
        <v>2.41</v>
      </c>
      <c r="I21" s="98"/>
      <c r="J21" s="94">
        <v>2.41</v>
      </c>
      <c r="K21" s="91"/>
      <c r="N21" s="108"/>
      <c r="O21" s="108"/>
    </row>
    <row r="22" spans="1:15" ht="13.5">
      <c r="A22" s="97"/>
      <c r="B22" s="93" t="s">
        <v>129</v>
      </c>
      <c r="C22" s="91"/>
      <c r="D22" s="94"/>
      <c r="E22" s="91"/>
      <c r="F22" s="93" t="s">
        <v>129</v>
      </c>
      <c r="G22" s="91" t="s">
        <v>150</v>
      </c>
      <c r="H22" s="98">
        <v>0</v>
      </c>
      <c r="I22" s="98"/>
      <c r="J22" s="98">
        <v>0</v>
      </c>
      <c r="K22" s="91"/>
      <c r="N22" s="108"/>
      <c r="O22" s="108"/>
    </row>
    <row r="23" spans="1:15" ht="13.5">
      <c r="A23" s="97"/>
      <c r="B23" s="93" t="s">
        <v>151</v>
      </c>
      <c r="C23" s="91"/>
      <c r="D23" s="94"/>
      <c r="E23" s="91"/>
      <c r="F23" s="93" t="s">
        <v>151</v>
      </c>
      <c r="G23" s="91" t="s">
        <v>152</v>
      </c>
      <c r="H23" s="94">
        <v>2.38</v>
      </c>
      <c r="I23" s="98"/>
      <c r="J23" s="94">
        <v>2.38</v>
      </c>
      <c r="K23" s="91"/>
      <c r="N23" s="108"/>
      <c r="O23" s="108"/>
    </row>
    <row r="24" spans="1:15" ht="13.5">
      <c r="A24" s="97"/>
      <c r="B24" s="93" t="s">
        <v>153</v>
      </c>
      <c r="C24" s="91" t="s">
        <v>154</v>
      </c>
      <c r="D24" s="94">
        <f aca="true" t="shared" si="0" ref="D24:D27">H24</f>
        <v>1.31</v>
      </c>
      <c r="E24" s="91"/>
      <c r="F24" s="93" t="s">
        <v>153</v>
      </c>
      <c r="G24" s="91" t="s">
        <v>154</v>
      </c>
      <c r="H24" s="94">
        <v>1.31</v>
      </c>
      <c r="I24" s="73"/>
      <c r="J24" s="94">
        <v>1.31</v>
      </c>
      <c r="K24" s="91"/>
      <c r="N24" s="112"/>
      <c r="O24" s="108"/>
    </row>
    <row r="25" spans="1:15" ht="13.5">
      <c r="A25" s="97"/>
      <c r="B25" s="90" t="s">
        <v>155</v>
      </c>
      <c r="C25" s="91" t="s">
        <v>156</v>
      </c>
      <c r="D25" s="92">
        <v>0</v>
      </c>
      <c r="E25" s="91"/>
      <c r="F25" s="93" t="s">
        <v>155</v>
      </c>
      <c r="G25" s="91" t="s">
        <v>156</v>
      </c>
      <c r="H25" s="98">
        <v>0</v>
      </c>
      <c r="I25" s="98"/>
      <c r="J25" s="98">
        <v>0</v>
      </c>
      <c r="K25" s="91"/>
      <c r="N25" s="107"/>
      <c r="O25" s="107"/>
    </row>
    <row r="26" spans="1:15" ht="13.5">
      <c r="A26" s="97"/>
      <c r="B26" s="90" t="s">
        <v>157</v>
      </c>
      <c r="C26" s="91" t="s">
        <v>158</v>
      </c>
      <c r="D26" s="94">
        <f t="shared" si="0"/>
        <v>0.7</v>
      </c>
      <c r="E26" s="91"/>
      <c r="F26" s="93" t="s">
        <v>157</v>
      </c>
      <c r="G26" s="91" t="s">
        <v>158</v>
      </c>
      <c r="H26" s="94">
        <v>0.7</v>
      </c>
      <c r="I26" s="98"/>
      <c r="J26" s="94">
        <v>0.7</v>
      </c>
      <c r="K26" s="91"/>
      <c r="N26" s="107"/>
      <c r="O26" s="107"/>
    </row>
    <row r="27" spans="1:15" ht="13.5">
      <c r="A27" s="99"/>
      <c r="B27" s="100" t="s">
        <v>159</v>
      </c>
      <c r="C27" s="91" t="s">
        <v>160</v>
      </c>
      <c r="D27" s="94">
        <f t="shared" si="0"/>
        <v>1.45</v>
      </c>
      <c r="E27" s="91"/>
      <c r="F27" s="93" t="s">
        <v>159</v>
      </c>
      <c r="G27" s="91" t="s">
        <v>160</v>
      </c>
      <c r="H27" s="94">
        <v>1.45</v>
      </c>
      <c r="I27" s="98"/>
      <c r="J27" s="94">
        <v>1.45</v>
      </c>
      <c r="K27" s="91"/>
      <c r="N27" s="108"/>
      <c r="O27" s="107"/>
    </row>
    <row r="28" spans="1:15" ht="13.5">
      <c r="A28" s="99"/>
      <c r="B28" s="100" t="s">
        <v>161</v>
      </c>
      <c r="C28" s="91"/>
      <c r="D28" s="94"/>
      <c r="E28" s="91"/>
      <c r="F28" s="93" t="s">
        <v>161</v>
      </c>
      <c r="G28" s="91" t="s">
        <v>162</v>
      </c>
      <c r="H28" s="94">
        <v>8.78</v>
      </c>
      <c r="I28" s="98"/>
      <c r="J28" s="94">
        <v>8.78</v>
      </c>
      <c r="K28" s="91"/>
      <c r="N28" s="108"/>
      <c r="O28" s="107"/>
    </row>
    <row r="29" spans="1:15" ht="13.5">
      <c r="A29" s="99"/>
      <c r="B29" s="93" t="s">
        <v>163</v>
      </c>
      <c r="C29" s="91" t="s">
        <v>164</v>
      </c>
      <c r="D29" s="94">
        <f>H30</f>
        <v>0</v>
      </c>
      <c r="E29" s="91"/>
      <c r="F29" s="93" t="s">
        <v>163</v>
      </c>
      <c r="G29" s="91" t="s">
        <v>165</v>
      </c>
      <c r="H29" s="94">
        <v>0.17</v>
      </c>
      <c r="I29" s="98"/>
      <c r="J29" s="94">
        <v>0.17</v>
      </c>
      <c r="K29" s="91"/>
      <c r="N29" s="107"/>
      <c r="O29" s="107"/>
    </row>
    <row r="30" spans="1:15" ht="13.5">
      <c r="A30" s="99"/>
      <c r="B30" s="90" t="s">
        <v>166</v>
      </c>
      <c r="C30" s="91"/>
      <c r="D30" s="94"/>
      <c r="E30" s="91"/>
      <c r="F30" s="93" t="s">
        <v>166</v>
      </c>
      <c r="G30" s="91" t="s">
        <v>164</v>
      </c>
      <c r="H30" s="98">
        <v>0</v>
      </c>
      <c r="I30" s="98"/>
      <c r="J30" s="98">
        <v>0</v>
      </c>
      <c r="K30" s="91"/>
      <c r="N30" s="108"/>
      <c r="O30" s="107"/>
    </row>
    <row r="31" spans="1:15" ht="13.5">
      <c r="A31" s="95"/>
      <c r="B31" s="90" t="s">
        <v>137</v>
      </c>
      <c r="C31" s="91" t="s">
        <v>167</v>
      </c>
      <c r="D31" s="94">
        <f>H31</f>
        <v>1.47</v>
      </c>
      <c r="E31" s="91"/>
      <c r="F31" s="93" t="s">
        <v>137</v>
      </c>
      <c r="G31" s="91" t="s">
        <v>167</v>
      </c>
      <c r="H31" s="94">
        <v>1.47</v>
      </c>
      <c r="I31" s="98"/>
      <c r="J31" s="94">
        <v>1.47</v>
      </c>
      <c r="K31" s="91"/>
      <c r="N31" s="108"/>
      <c r="O31" s="107"/>
    </row>
    <row r="32" spans="1:11" s="78" customFormat="1" ht="13.5">
      <c r="A32" s="85" t="s">
        <v>168</v>
      </c>
      <c r="B32" s="86"/>
      <c r="C32" s="83" t="s">
        <v>169</v>
      </c>
      <c r="D32" s="101"/>
      <c r="E32" s="83">
        <v>303</v>
      </c>
      <c r="F32" s="102"/>
      <c r="G32" s="83" t="s">
        <v>169</v>
      </c>
      <c r="H32" s="101"/>
      <c r="I32" s="101"/>
      <c r="J32" s="113"/>
      <c r="K32" s="83"/>
    </row>
    <row r="33" spans="1:11" ht="13.5">
      <c r="A33" s="95"/>
      <c r="B33" s="90" t="s">
        <v>121</v>
      </c>
      <c r="C33" s="103" t="s">
        <v>170</v>
      </c>
      <c r="D33" s="94"/>
      <c r="E33" s="91"/>
      <c r="F33" s="93" t="s">
        <v>144</v>
      </c>
      <c r="G33" s="91" t="s">
        <v>171</v>
      </c>
      <c r="H33" s="94"/>
      <c r="I33" s="94"/>
      <c r="J33" s="94"/>
      <c r="K33" s="91"/>
    </row>
    <row r="34" spans="1:11" ht="13.5">
      <c r="A34" s="95"/>
      <c r="B34" s="90" t="s">
        <v>137</v>
      </c>
      <c r="C34" s="91" t="s">
        <v>172</v>
      </c>
      <c r="D34" s="104">
        <v>0</v>
      </c>
      <c r="E34" s="91"/>
      <c r="F34" s="93" t="s">
        <v>137</v>
      </c>
      <c r="G34" s="91" t="s">
        <v>172</v>
      </c>
      <c r="H34" s="105">
        <v>0</v>
      </c>
      <c r="I34" s="105">
        <v>0</v>
      </c>
      <c r="J34" s="98"/>
      <c r="K34" s="91"/>
    </row>
    <row r="35" spans="1:11" s="78" customFormat="1" ht="13.5">
      <c r="A35" s="106"/>
      <c r="B35" s="83" t="s">
        <v>7</v>
      </c>
      <c r="C35" s="83"/>
      <c r="D35" s="101">
        <f>D32+D16+D6</f>
        <v>659.5699999999999</v>
      </c>
      <c r="E35" s="83"/>
      <c r="F35" s="83"/>
      <c r="G35" s="83"/>
      <c r="H35" s="101">
        <f>H6+H16+H32</f>
        <v>659.5699999999999</v>
      </c>
      <c r="I35" s="101">
        <f>I6</f>
        <v>624.52</v>
      </c>
      <c r="J35" s="101">
        <f>J16</f>
        <v>35.05</v>
      </c>
      <c r="K35" s="83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5:C35"/>
    <mergeCell ref="A7:A9"/>
    <mergeCell ref="A10:A13"/>
    <mergeCell ref="A17:A26"/>
    <mergeCell ref="B7:B9"/>
    <mergeCell ref="B10:B13"/>
    <mergeCell ref="C4:C5"/>
    <mergeCell ref="C7:C9"/>
    <mergeCell ref="C10:C13"/>
    <mergeCell ref="C17:C23"/>
    <mergeCell ref="C27:C28"/>
    <mergeCell ref="C29:C30"/>
    <mergeCell ref="D4:D5"/>
    <mergeCell ref="D7:D9"/>
    <mergeCell ref="D10:D13"/>
    <mergeCell ref="D17:D23"/>
    <mergeCell ref="D27:D28"/>
    <mergeCell ref="D29:D30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75" bottom="0.75" header="0.31" footer="0.31"/>
  <pageSetup fitToHeight="1" fitToWidth="1" horizontalDpi="200" verticalDpi="2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L8" sqref="L8"/>
    </sheetView>
  </sheetViews>
  <sheetFormatPr defaultColWidth="8.8515625" defaultRowHeight="15"/>
  <cols>
    <col min="1" max="18" width="8.421875" style="45" customWidth="1"/>
    <col min="19" max="31" width="9.00390625" style="45" bestFit="1" customWidth="1"/>
    <col min="32" max="16384" width="8.8515625" style="45" customWidth="1"/>
  </cols>
  <sheetData>
    <row r="1" spans="1:18" ht="30" customHeight="1">
      <c r="A1" s="46" t="s">
        <v>173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1" customFormat="1" ht="22.5" customHeight="1">
      <c r="A2" s="69" t="s">
        <v>1</v>
      </c>
      <c r="B2" s="69"/>
      <c r="C2" s="70"/>
      <c r="D2" s="70"/>
      <c r="E2" s="71" t="s">
        <v>174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48.75" customHeight="1">
      <c r="A3" s="72" t="s">
        <v>175</v>
      </c>
      <c r="B3" s="72"/>
      <c r="C3" s="72"/>
      <c r="D3" s="72"/>
      <c r="E3" s="72"/>
      <c r="F3" s="72"/>
      <c r="G3" s="72" t="s">
        <v>176</v>
      </c>
      <c r="H3" s="72"/>
      <c r="I3" s="72"/>
      <c r="J3" s="72"/>
      <c r="K3" s="72"/>
      <c r="L3" s="72"/>
      <c r="M3" s="72" t="s">
        <v>177</v>
      </c>
      <c r="N3" s="72"/>
      <c r="O3" s="72"/>
      <c r="P3" s="72"/>
      <c r="Q3" s="72"/>
      <c r="R3" s="72"/>
    </row>
    <row r="4" spans="1:18" ht="48.75" customHeight="1">
      <c r="A4" s="49" t="s">
        <v>7</v>
      </c>
      <c r="B4" s="47" t="s">
        <v>178</v>
      </c>
      <c r="C4" s="49" t="s">
        <v>179</v>
      </c>
      <c r="D4" s="49"/>
      <c r="E4" s="49"/>
      <c r="F4" s="47" t="s">
        <v>160</v>
      </c>
      <c r="G4" s="49" t="s">
        <v>7</v>
      </c>
      <c r="H4" s="47" t="s">
        <v>178</v>
      </c>
      <c r="I4" s="49" t="s">
        <v>179</v>
      </c>
      <c r="J4" s="49"/>
      <c r="K4" s="49"/>
      <c r="L4" s="47" t="s">
        <v>160</v>
      </c>
      <c r="M4" s="49" t="s">
        <v>7</v>
      </c>
      <c r="N4" s="47" t="s">
        <v>178</v>
      </c>
      <c r="O4" s="49" t="s">
        <v>179</v>
      </c>
      <c r="P4" s="49"/>
      <c r="Q4" s="49"/>
      <c r="R4" s="47" t="s">
        <v>160</v>
      </c>
    </row>
    <row r="5" spans="1:18" ht="52.5" customHeight="1">
      <c r="A5" s="49"/>
      <c r="B5" s="47"/>
      <c r="C5" s="47" t="s">
        <v>39</v>
      </c>
      <c r="D5" s="47" t="s">
        <v>180</v>
      </c>
      <c r="E5" s="47" t="s">
        <v>181</v>
      </c>
      <c r="F5" s="47"/>
      <c r="G5" s="49"/>
      <c r="H5" s="47"/>
      <c r="I5" s="47" t="s">
        <v>39</v>
      </c>
      <c r="J5" s="47" t="s">
        <v>180</v>
      </c>
      <c r="K5" s="47" t="s">
        <v>181</v>
      </c>
      <c r="L5" s="47"/>
      <c r="M5" s="49"/>
      <c r="N5" s="47"/>
      <c r="O5" s="47" t="s">
        <v>39</v>
      </c>
      <c r="P5" s="47" t="s">
        <v>180</v>
      </c>
      <c r="Q5" s="47" t="s">
        <v>181</v>
      </c>
      <c r="R5" s="47"/>
    </row>
    <row r="6" spans="1:18" s="68" customFormat="1" ht="43.5" customHeight="1">
      <c r="A6" s="25">
        <v>2.1</v>
      </c>
      <c r="B6" s="25">
        <v>0</v>
      </c>
      <c r="C6" s="25">
        <v>0</v>
      </c>
      <c r="D6" s="25">
        <v>0</v>
      </c>
      <c r="E6" s="25">
        <v>0</v>
      </c>
      <c r="F6" s="25">
        <v>2.1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75">
        <v>1.45</v>
      </c>
      <c r="N6" s="25">
        <v>0</v>
      </c>
      <c r="O6" s="75">
        <v>1.45</v>
      </c>
      <c r="P6" s="25">
        <v>0</v>
      </c>
      <c r="Q6" s="25">
        <v>0</v>
      </c>
      <c r="R6" s="75">
        <v>1.45</v>
      </c>
    </row>
    <row r="7" spans="1:18" ht="43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6"/>
      <c r="Q7" s="77"/>
      <c r="R7" s="77"/>
    </row>
    <row r="8" spans="1:18" ht="43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ht="43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ht="43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2" ht="18.75">
      <c r="A11" s="74" t="s">
        <v>182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8.75">
      <c r="A12" s="53" t="s">
        <v>183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</sheetData>
  <sheetProtection/>
  <mergeCells count="19">
    <mergeCell ref="A1:R1"/>
    <mergeCell ref="E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1" right="0.71" top="0.75" bottom="0.75" header="0.31" footer="0.31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="120" zoomScaleNormal="120" workbookViewId="0" topLeftCell="A1">
      <selection activeCell="E12" sqref="E1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61" t="s">
        <v>184</v>
      </c>
      <c r="B1" s="61"/>
      <c r="C1" s="61"/>
      <c r="D1" s="61"/>
      <c r="E1" s="61"/>
      <c r="F1" s="61"/>
    </row>
    <row r="2" spans="1:6" s="1" customFormat="1" ht="22.5" customHeight="1">
      <c r="A2" s="62" t="s">
        <v>1</v>
      </c>
      <c r="B2" s="62"/>
      <c r="C2" s="8"/>
      <c r="D2" s="8"/>
      <c r="E2" s="9" t="s">
        <v>2</v>
      </c>
      <c r="F2" s="9"/>
    </row>
    <row r="3" spans="1:6" ht="40.5" customHeight="1">
      <c r="A3" s="63" t="s">
        <v>35</v>
      </c>
      <c r="B3" s="63" t="s">
        <v>185</v>
      </c>
      <c r="C3" s="63" t="s">
        <v>186</v>
      </c>
      <c r="D3" s="63" t="s">
        <v>187</v>
      </c>
      <c r="E3" s="63"/>
      <c r="F3" s="63"/>
    </row>
    <row r="4" spans="1:6" ht="31.5" customHeight="1">
      <c r="A4" s="63"/>
      <c r="B4" s="63"/>
      <c r="C4" s="63"/>
      <c r="D4" s="63" t="s">
        <v>7</v>
      </c>
      <c r="E4" s="63" t="s">
        <v>40</v>
      </c>
      <c r="F4" s="63" t="s">
        <v>41</v>
      </c>
    </row>
    <row r="5" spans="1:6" ht="17.25" customHeight="1">
      <c r="A5" s="64"/>
      <c r="B5" s="64"/>
      <c r="C5" s="64"/>
      <c r="D5" s="64"/>
      <c r="E5" s="64"/>
      <c r="F5" s="64"/>
    </row>
    <row r="6" spans="1:6" ht="17.25" customHeight="1">
      <c r="A6" s="64"/>
      <c r="B6" s="64"/>
      <c r="C6" s="64"/>
      <c r="D6" s="64"/>
      <c r="E6" s="64"/>
      <c r="F6" s="64"/>
    </row>
    <row r="7" spans="1:6" ht="17.25" customHeight="1">
      <c r="A7" s="64"/>
      <c r="B7" s="64"/>
      <c r="C7" s="64"/>
      <c r="D7" s="64"/>
      <c r="E7" s="64"/>
      <c r="F7" s="64"/>
    </row>
    <row r="8" spans="1:6" ht="17.25" customHeight="1">
      <c r="A8" s="64"/>
      <c r="B8" s="64"/>
      <c r="C8" s="64"/>
      <c r="D8" s="64"/>
      <c r="E8" s="64"/>
      <c r="F8" s="64"/>
    </row>
    <row r="9" spans="1:6" ht="17.25" customHeight="1">
      <c r="A9" s="65" t="s">
        <v>7</v>
      </c>
      <c r="B9" s="65"/>
      <c r="C9" s="64"/>
      <c r="D9" s="64"/>
      <c r="E9" s="64"/>
      <c r="F9" s="64"/>
    </row>
    <row r="10" spans="1:6" ht="13.5">
      <c r="A10" s="66" t="s">
        <v>188</v>
      </c>
      <c r="B10" s="66"/>
      <c r="C10" s="66"/>
      <c r="D10" s="66"/>
      <c r="E10" s="66"/>
      <c r="F10" s="66"/>
    </row>
    <row r="11" spans="1:6" ht="18.75">
      <c r="A11" s="67"/>
      <c r="B11" s="67"/>
      <c r="C11" s="67"/>
      <c r="D11" s="67"/>
      <c r="E11" s="67"/>
      <c r="F11" s="67"/>
    </row>
  </sheetData>
  <sheetProtection/>
  <mergeCells count="9">
    <mergeCell ref="A1:F1"/>
    <mergeCell ref="E2:F2"/>
    <mergeCell ref="D3:F3"/>
    <mergeCell ref="A9:B9"/>
    <mergeCell ref="A10:F10"/>
    <mergeCell ref="A11:F1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4">
      <selection activeCell="C16" sqref="C16"/>
    </sheetView>
  </sheetViews>
  <sheetFormatPr defaultColWidth="8.8515625" defaultRowHeight="15"/>
  <cols>
    <col min="1" max="1" width="28.00390625" style="45" customWidth="1"/>
    <col min="2" max="2" width="27.00390625" style="45" customWidth="1"/>
    <col min="3" max="3" width="27.7109375" style="45" customWidth="1"/>
    <col min="4" max="4" width="27.421875" style="45" customWidth="1"/>
    <col min="5" max="32" width="9.00390625" style="45" bestFit="1" customWidth="1"/>
    <col min="33" max="16384" width="8.8515625" style="45" customWidth="1"/>
  </cols>
  <sheetData>
    <row r="1" spans="1:4" ht="27" customHeight="1">
      <c r="A1" s="46" t="s">
        <v>189</v>
      </c>
      <c r="B1" s="46"/>
      <c r="C1" s="46"/>
      <c r="D1" s="46"/>
    </row>
    <row r="2" spans="1:7" s="1" customFormat="1" ht="22.5" customHeight="1">
      <c r="A2" s="8" t="s">
        <v>1</v>
      </c>
      <c r="B2" s="8"/>
      <c r="C2" s="8"/>
      <c r="D2" s="54" t="s">
        <v>190</v>
      </c>
      <c r="E2" s="54"/>
      <c r="F2" s="54"/>
      <c r="G2" s="54"/>
    </row>
    <row r="3" spans="1:4" ht="21" customHeight="1">
      <c r="A3" s="55" t="s">
        <v>3</v>
      </c>
      <c r="B3" s="55"/>
      <c r="C3" s="55" t="s">
        <v>4</v>
      </c>
      <c r="D3" s="55"/>
    </row>
    <row r="4" spans="1:4" ht="21" customHeight="1">
      <c r="A4" s="47" t="s">
        <v>5</v>
      </c>
      <c r="B4" s="47" t="s">
        <v>6</v>
      </c>
      <c r="C4" s="47" t="s">
        <v>5</v>
      </c>
      <c r="D4" s="47" t="s">
        <v>6</v>
      </c>
    </row>
    <row r="5" spans="1:4" ht="21" customHeight="1">
      <c r="A5" s="56" t="s">
        <v>191</v>
      </c>
      <c r="B5" s="57">
        <v>2817.4</v>
      </c>
      <c r="C5" s="56" t="s">
        <v>13</v>
      </c>
      <c r="D5" s="58">
        <v>797.04</v>
      </c>
    </row>
    <row r="6" spans="1:4" ht="21" customHeight="1">
      <c r="A6" s="56" t="s">
        <v>192</v>
      </c>
      <c r="B6" s="59">
        <v>0</v>
      </c>
      <c r="C6" s="56" t="s">
        <v>15</v>
      </c>
      <c r="D6" s="58">
        <v>0</v>
      </c>
    </row>
    <row r="7" spans="1:4" ht="21" customHeight="1">
      <c r="A7" s="56" t="s">
        <v>193</v>
      </c>
      <c r="B7" s="59">
        <v>0</v>
      </c>
      <c r="C7" s="56" t="s">
        <v>16</v>
      </c>
      <c r="D7" s="58">
        <v>0</v>
      </c>
    </row>
    <row r="8" spans="1:4" ht="21" customHeight="1">
      <c r="A8" s="56" t="s">
        <v>194</v>
      </c>
      <c r="B8" s="59">
        <v>0</v>
      </c>
      <c r="C8" s="56" t="s">
        <v>17</v>
      </c>
      <c r="D8" s="58">
        <v>0</v>
      </c>
    </row>
    <row r="9" spans="1:4" ht="21" customHeight="1">
      <c r="A9" s="56" t="s">
        <v>195</v>
      </c>
      <c r="B9" s="59">
        <v>0</v>
      </c>
      <c r="C9" s="56" t="s">
        <v>18</v>
      </c>
      <c r="D9" s="58">
        <v>927.8</v>
      </c>
    </row>
    <row r="10" spans="1:4" ht="21" customHeight="1">
      <c r="A10" s="47"/>
      <c r="B10" s="59"/>
      <c r="C10" s="56" t="s">
        <v>19</v>
      </c>
      <c r="D10" s="58">
        <v>92.78</v>
      </c>
    </row>
    <row r="11" spans="1:4" ht="21" customHeight="1">
      <c r="A11" s="47"/>
      <c r="B11" s="59"/>
      <c r="C11" s="56" t="s">
        <v>20</v>
      </c>
      <c r="D11" s="58">
        <v>66.57</v>
      </c>
    </row>
    <row r="12" spans="1:4" ht="21" customHeight="1">
      <c r="A12" s="47"/>
      <c r="B12" s="59"/>
      <c r="C12" s="56" t="s">
        <v>21</v>
      </c>
      <c r="D12" s="58">
        <v>43.27</v>
      </c>
    </row>
    <row r="13" spans="1:4" ht="21" customHeight="1">
      <c r="A13" s="47"/>
      <c r="B13" s="59"/>
      <c r="C13" s="56" t="s">
        <v>22</v>
      </c>
      <c r="D13" s="58">
        <v>132.78</v>
      </c>
    </row>
    <row r="14" spans="1:4" ht="21" customHeight="1">
      <c r="A14" s="47"/>
      <c r="B14" s="59"/>
      <c r="C14" s="56" t="s">
        <v>23</v>
      </c>
      <c r="D14" s="58">
        <v>49.98</v>
      </c>
    </row>
    <row r="15" spans="1:4" ht="21" customHeight="1">
      <c r="A15" s="47"/>
      <c r="B15" s="59"/>
      <c r="C15" s="56" t="s">
        <v>24</v>
      </c>
      <c r="D15" s="58">
        <v>602.18</v>
      </c>
    </row>
    <row r="16" spans="1:4" ht="21" customHeight="1">
      <c r="A16" s="47"/>
      <c r="B16" s="59"/>
      <c r="C16" s="56" t="s">
        <v>196</v>
      </c>
      <c r="D16" s="58">
        <v>105</v>
      </c>
    </row>
    <row r="17" spans="1:4" ht="21" customHeight="1">
      <c r="A17" s="47"/>
      <c r="B17" s="59"/>
      <c r="C17" s="56"/>
      <c r="D17" s="58"/>
    </row>
    <row r="18" spans="1:4" ht="21" customHeight="1">
      <c r="A18" s="47"/>
      <c r="B18" s="59"/>
      <c r="C18" s="56"/>
      <c r="D18" s="59"/>
    </row>
    <row r="19" spans="1:4" ht="21" customHeight="1">
      <c r="A19" s="47" t="s">
        <v>197</v>
      </c>
      <c r="B19" s="59">
        <f>SUM(B5:B14)</f>
        <v>2817.4</v>
      </c>
      <c r="C19" s="47" t="s">
        <v>198</v>
      </c>
      <c r="D19" s="57">
        <f>SUM(D5:D16)</f>
        <v>2817.3999999999996</v>
      </c>
    </row>
    <row r="20" spans="1:4" ht="21" customHeight="1">
      <c r="A20" s="56" t="s">
        <v>199</v>
      </c>
      <c r="B20" s="59">
        <v>0</v>
      </c>
      <c r="C20" s="47"/>
      <c r="D20" s="59"/>
    </row>
    <row r="21" spans="1:4" ht="21" customHeight="1">
      <c r="A21" s="56" t="s">
        <v>200</v>
      </c>
      <c r="B21" s="60">
        <v>0</v>
      </c>
      <c r="C21" s="56" t="s">
        <v>201</v>
      </c>
      <c r="D21" s="59">
        <v>0</v>
      </c>
    </row>
    <row r="22" spans="1:4" ht="21" customHeight="1">
      <c r="A22" s="47"/>
      <c r="B22" s="59"/>
      <c r="C22" s="47"/>
      <c r="D22" s="59"/>
    </row>
    <row r="23" spans="1:4" ht="21" customHeight="1">
      <c r="A23" s="47" t="s">
        <v>28</v>
      </c>
      <c r="B23" s="59">
        <v>2817.4</v>
      </c>
      <c r="C23" s="47" t="s">
        <v>29</v>
      </c>
      <c r="D23" s="59">
        <f>D19+D21</f>
        <v>2817.3999999999996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7">
      <selection activeCell="A41" sqref="A41"/>
    </sheetView>
  </sheetViews>
  <sheetFormatPr defaultColWidth="8.8515625" defaultRowHeight="27.75" customHeight="1"/>
  <cols>
    <col min="1" max="1" width="11.57421875" style="45" customWidth="1"/>
    <col min="2" max="2" width="37.421875" style="45" customWidth="1"/>
    <col min="3" max="3" width="12.57421875" style="45" customWidth="1"/>
    <col min="4" max="4" width="10.421875" style="45" customWidth="1"/>
    <col min="5" max="5" width="10.57421875" style="45" customWidth="1"/>
    <col min="6" max="6" width="11.421875" style="45" customWidth="1"/>
    <col min="7" max="7" width="5.421875" style="45" customWidth="1"/>
    <col min="8" max="8" width="9.00390625" style="45" bestFit="1" customWidth="1"/>
    <col min="9" max="9" width="7.421875" style="45" customWidth="1"/>
    <col min="10" max="10" width="8.421875" style="45" customWidth="1"/>
    <col min="11" max="11" width="5.57421875" style="45" customWidth="1"/>
    <col min="12" max="12" width="11.421875" style="45" customWidth="1"/>
    <col min="13" max="32" width="9.00390625" style="45" bestFit="1" customWidth="1"/>
    <col min="33" max="16384" width="8.8515625" style="45" customWidth="1"/>
  </cols>
  <sheetData>
    <row r="1" spans="1:12" ht="27.75" customHeight="1">
      <c r="A1" s="46" t="s">
        <v>202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22.5" customHeight="1">
      <c r="A2" s="8" t="s">
        <v>1</v>
      </c>
      <c r="B2" s="8"/>
      <c r="C2" s="8"/>
      <c r="D2" s="8"/>
      <c r="E2" s="9" t="s">
        <v>203</v>
      </c>
      <c r="F2" s="9"/>
      <c r="G2" s="9"/>
      <c r="H2" s="9"/>
      <c r="I2" s="9"/>
      <c r="J2" s="9"/>
      <c r="K2" s="9"/>
      <c r="L2" s="9"/>
    </row>
    <row r="3" spans="1:12" s="45" customFormat="1" ht="28.5" customHeight="1">
      <c r="A3" s="47" t="s">
        <v>204</v>
      </c>
      <c r="B3" s="47"/>
      <c r="C3" s="47" t="s">
        <v>7</v>
      </c>
      <c r="D3" s="47" t="s">
        <v>200</v>
      </c>
      <c r="E3" s="47" t="s">
        <v>205</v>
      </c>
      <c r="F3" s="47" t="s">
        <v>206</v>
      </c>
      <c r="G3" s="47" t="s">
        <v>207</v>
      </c>
      <c r="H3" s="47" t="s">
        <v>208</v>
      </c>
      <c r="I3" s="47" t="s">
        <v>209</v>
      </c>
      <c r="J3" s="47" t="s">
        <v>210</v>
      </c>
      <c r="K3" s="47" t="s">
        <v>211</v>
      </c>
      <c r="L3" s="47" t="s">
        <v>199</v>
      </c>
    </row>
    <row r="4" spans="1:12" s="45" customFormat="1" ht="18.75" customHeight="1">
      <c r="A4" s="48" t="s">
        <v>35</v>
      </c>
      <c r="B4" s="49" t="s">
        <v>36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4" customFormat="1" ht="18.75" customHeight="1">
      <c r="A5" s="16">
        <v>201</v>
      </c>
      <c r="B5" s="17" t="s">
        <v>42</v>
      </c>
      <c r="C5" s="23">
        <v>297.29</v>
      </c>
      <c r="D5" s="23"/>
      <c r="E5" s="23">
        <v>297.29</v>
      </c>
      <c r="F5" s="12"/>
      <c r="G5" s="12"/>
      <c r="H5" s="12"/>
      <c r="I5" s="12"/>
      <c r="J5" s="12"/>
      <c r="K5" s="12"/>
      <c r="L5" s="12"/>
    </row>
    <row r="6" spans="1:12" s="4" customFormat="1" ht="18.75" customHeight="1">
      <c r="A6" s="20" t="s">
        <v>43</v>
      </c>
      <c r="B6" s="21" t="s">
        <v>44</v>
      </c>
      <c r="C6" s="22">
        <v>1.88</v>
      </c>
      <c r="D6" s="22"/>
      <c r="E6" s="22">
        <v>1.88</v>
      </c>
      <c r="F6" s="12"/>
      <c r="G6" s="12"/>
      <c r="H6" s="12"/>
      <c r="I6" s="12"/>
      <c r="J6" s="12"/>
      <c r="K6" s="12"/>
      <c r="L6" s="12"/>
    </row>
    <row r="7" spans="1:12" s="4" customFormat="1" ht="18.75" customHeight="1">
      <c r="A7" s="20" t="s">
        <v>45</v>
      </c>
      <c r="B7" s="21" t="s">
        <v>46</v>
      </c>
      <c r="C7" s="22">
        <v>1.88</v>
      </c>
      <c r="D7" s="22"/>
      <c r="E7" s="22">
        <v>1.88</v>
      </c>
      <c r="F7" s="12"/>
      <c r="G7" s="12"/>
      <c r="H7" s="12"/>
      <c r="I7" s="12"/>
      <c r="J7" s="12"/>
      <c r="K7" s="12"/>
      <c r="L7" s="12"/>
    </row>
    <row r="8" spans="1:12" s="4" customFormat="1" ht="18.75" customHeight="1">
      <c r="A8" s="20" t="s">
        <v>47</v>
      </c>
      <c r="B8" s="21" t="s">
        <v>48</v>
      </c>
      <c r="C8" s="22">
        <v>295.41</v>
      </c>
      <c r="D8" s="22"/>
      <c r="E8" s="22">
        <v>295.41</v>
      </c>
      <c r="F8" s="12"/>
      <c r="G8" s="12"/>
      <c r="H8" s="12"/>
      <c r="I8" s="12"/>
      <c r="J8" s="12"/>
      <c r="K8" s="12"/>
      <c r="L8" s="12"/>
    </row>
    <row r="9" spans="1:12" s="4" customFormat="1" ht="18.75" customHeight="1">
      <c r="A9" s="24" t="s">
        <v>49</v>
      </c>
      <c r="B9" s="21" t="s">
        <v>50</v>
      </c>
      <c r="C9" s="22">
        <v>54.19</v>
      </c>
      <c r="D9" s="22"/>
      <c r="E9" s="22">
        <v>54.19</v>
      </c>
      <c r="F9" s="12"/>
      <c r="G9" s="12"/>
      <c r="H9" s="12"/>
      <c r="I9" s="12"/>
      <c r="J9" s="12"/>
      <c r="K9" s="12"/>
      <c r="L9" s="12"/>
    </row>
    <row r="10" spans="1:12" s="4" customFormat="1" ht="18.75" customHeight="1">
      <c r="A10" s="24" t="s">
        <v>51</v>
      </c>
      <c r="B10" s="21" t="s">
        <v>52</v>
      </c>
      <c r="C10" s="22">
        <v>34</v>
      </c>
      <c r="D10" s="22"/>
      <c r="E10" s="22">
        <v>34</v>
      </c>
      <c r="F10" s="12"/>
      <c r="G10" s="12"/>
      <c r="H10" s="12"/>
      <c r="I10" s="12"/>
      <c r="J10" s="12"/>
      <c r="K10" s="12"/>
      <c r="L10" s="12"/>
    </row>
    <row r="11" spans="1:12" s="4" customFormat="1" ht="18.75" customHeight="1">
      <c r="A11" s="24" t="s">
        <v>53</v>
      </c>
      <c r="B11" s="21" t="s">
        <v>54</v>
      </c>
      <c r="C11" s="22">
        <v>207.22</v>
      </c>
      <c r="D11" s="22"/>
      <c r="E11" s="22">
        <v>207.22</v>
      </c>
      <c r="F11" s="12"/>
      <c r="G11" s="12"/>
      <c r="H11" s="12"/>
      <c r="I11" s="12"/>
      <c r="J11" s="12"/>
      <c r="K11" s="12"/>
      <c r="L11" s="12"/>
    </row>
    <row r="12" spans="1:12" s="4" customFormat="1" ht="18.75" customHeight="1">
      <c r="A12" s="27">
        <v>205</v>
      </c>
      <c r="B12" s="17" t="s">
        <v>56</v>
      </c>
      <c r="C12" s="28">
        <v>927.8</v>
      </c>
      <c r="D12" s="28"/>
      <c r="E12" s="28">
        <v>927.8</v>
      </c>
      <c r="F12" s="12"/>
      <c r="G12" s="12"/>
      <c r="H12" s="12"/>
      <c r="I12" s="12"/>
      <c r="J12" s="12"/>
      <c r="K12" s="12"/>
      <c r="L12" s="12"/>
    </row>
    <row r="13" spans="1:12" s="4" customFormat="1" ht="18.75" customHeight="1">
      <c r="A13" s="24" t="s">
        <v>57</v>
      </c>
      <c r="B13" s="21" t="s">
        <v>58</v>
      </c>
      <c r="C13" s="22">
        <v>927.8</v>
      </c>
      <c r="D13" s="22"/>
      <c r="E13" s="22">
        <v>927.8</v>
      </c>
      <c r="F13" s="12"/>
      <c r="G13" s="12"/>
      <c r="H13" s="12"/>
      <c r="I13" s="12"/>
      <c r="J13" s="12"/>
      <c r="K13" s="12"/>
      <c r="L13" s="12"/>
    </row>
    <row r="14" spans="1:12" s="4" customFormat="1" ht="18.75" customHeight="1">
      <c r="A14" s="24" t="s">
        <v>59</v>
      </c>
      <c r="B14" s="21" t="s">
        <v>60</v>
      </c>
      <c r="C14" s="22">
        <v>927.8</v>
      </c>
      <c r="D14" s="22"/>
      <c r="E14" s="22">
        <v>927.8</v>
      </c>
      <c r="F14" s="12"/>
      <c r="G14" s="12"/>
      <c r="H14" s="12"/>
      <c r="I14" s="12"/>
      <c r="J14" s="12"/>
      <c r="K14" s="12"/>
      <c r="L14" s="12"/>
    </row>
    <row r="15" spans="1:12" s="4" customFormat="1" ht="18.75" customHeight="1">
      <c r="A15" s="27">
        <v>206</v>
      </c>
      <c r="B15" s="17" t="s">
        <v>61</v>
      </c>
      <c r="C15" s="28">
        <v>92.78</v>
      </c>
      <c r="D15" s="28"/>
      <c r="E15" s="28">
        <v>92.78</v>
      </c>
      <c r="F15" s="12"/>
      <c r="G15" s="12"/>
      <c r="H15" s="12"/>
      <c r="I15" s="12"/>
      <c r="J15" s="12"/>
      <c r="K15" s="12"/>
      <c r="L15" s="12"/>
    </row>
    <row r="16" spans="1:12" s="4" customFormat="1" ht="18.75" customHeight="1">
      <c r="A16" s="24" t="s">
        <v>62</v>
      </c>
      <c r="B16" s="21" t="s">
        <v>63</v>
      </c>
      <c r="C16" s="22">
        <v>92.78</v>
      </c>
      <c r="D16" s="22"/>
      <c r="E16" s="22">
        <v>92.78</v>
      </c>
      <c r="F16" s="12"/>
      <c r="G16" s="12"/>
      <c r="H16" s="12"/>
      <c r="I16" s="12"/>
      <c r="J16" s="12"/>
      <c r="K16" s="12"/>
      <c r="L16" s="12"/>
    </row>
    <row r="17" spans="1:12" s="4" customFormat="1" ht="18.75" customHeight="1">
      <c r="A17" s="24" t="s">
        <v>64</v>
      </c>
      <c r="B17" s="21" t="s">
        <v>65</v>
      </c>
      <c r="C17" s="22">
        <v>92.78</v>
      </c>
      <c r="D17" s="22"/>
      <c r="E17" s="22">
        <v>92.78</v>
      </c>
      <c r="F17" s="12"/>
      <c r="G17" s="12"/>
      <c r="H17" s="12"/>
      <c r="I17" s="12"/>
      <c r="J17" s="12"/>
      <c r="K17" s="12"/>
      <c r="L17" s="12"/>
    </row>
    <row r="18" spans="1:12" s="4" customFormat="1" ht="18.75" customHeight="1">
      <c r="A18" s="27">
        <v>213</v>
      </c>
      <c r="B18" s="17" t="s">
        <v>66</v>
      </c>
      <c r="C18" s="28">
        <v>132.78</v>
      </c>
      <c r="D18" s="28"/>
      <c r="E18" s="28">
        <v>132.78</v>
      </c>
      <c r="F18" s="12"/>
      <c r="G18" s="12"/>
      <c r="H18" s="12"/>
      <c r="I18" s="12"/>
      <c r="J18" s="12"/>
      <c r="K18" s="12"/>
      <c r="L18" s="12"/>
    </row>
    <row r="19" spans="1:12" s="4" customFormat="1" ht="18.75" customHeight="1">
      <c r="A19" s="24" t="s">
        <v>67</v>
      </c>
      <c r="B19" s="21" t="s">
        <v>68</v>
      </c>
      <c r="C19" s="22">
        <v>40</v>
      </c>
      <c r="D19" s="22"/>
      <c r="E19" s="22">
        <v>40</v>
      </c>
      <c r="F19" s="12"/>
      <c r="G19" s="12"/>
      <c r="H19" s="12"/>
      <c r="I19" s="12"/>
      <c r="J19" s="12"/>
      <c r="K19" s="12"/>
      <c r="L19" s="12"/>
    </row>
    <row r="20" spans="1:12" s="4" customFormat="1" ht="18.75" customHeight="1">
      <c r="A20" s="24" t="s">
        <v>69</v>
      </c>
      <c r="B20" s="21" t="s">
        <v>70</v>
      </c>
      <c r="C20" s="22">
        <v>40</v>
      </c>
      <c r="D20" s="22"/>
      <c r="E20" s="22">
        <v>40</v>
      </c>
      <c r="F20" s="12"/>
      <c r="G20" s="12"/>
      <c r="H20" s="12"/>
      <c r="I20" s="12"/>
      <c r="J20" s="12"/>
      <c r="K20" s="12"/>
      <c r="L20" s="12"/>
    </row>
    <row r="21" spans="1:12" s="4" customFormat="1" ht="18.75" customHeight="1">
      <c r="A21" s="24" t="s">
        <v>71</v>
      </c>
      <c r="B21" s="21" t="s">
        <v>72</v>
      </c>
      <c r="C21" s="22">
        <v>92.78</v>
      </c>
      <c r="D21" s="22"/>
      <c r="E21" s="22">
        <v>92.78</v>
      </c>
      <c r="F21" s="12"/>
      <c r="G21" s="12"/>
      <c r="H21" s="12"/>
      <c r="I21" s="12"/>
      <c r="J21" s="12"/>
      <c r="K21" s="12"/>
      <c r="L21" s="12"/>
    </row>
    <row r="22" spans="1:12" s="4" customFormat="1" ht="18.75" customHeight="1">
      <c r="A22" s="24" t="s">
        <v>73</v>
      </c>
      <c r="B22" s="21" t="s">
        <v>74</v>
      </c>
      <c r="C22" s="22">
        <v>92.78</v>
      </c>
      <c r="D22" s="22"/>
      <c r="E22" s="22">
        <v>92.78</v>
      </c>
      <c r="F22" s="12"/>
      <c r="G22" s="12"/>
      <c r="H22" s="12"/>
      <c r="I22" s="12"/>
      <c r="J22" s="12"/>
      <c r="K22" s="12"/>
      <c r="L22" s="12"/>
    </row>
    <row r="23" spans="1:12" s="4" customFormat="1" ht="18.75" customHeight="1">
      <c r="A23" s="27">
        <v>227</v>
      </c>
      <c r="B23" s="17" t="s">
        <v>75</v>
      </c>
      <c r="C23" s="28">
        <v>602.18</v>
      </c>
      <c r="D23" s="28"/>
      <c r="E23" s="28">
        <v>602.18</v>
      </c>
      <c r="F23" s="12"/>
      <c r="G23" s="12"/>
      <c r="H23" s="12"/>
      <c r="I23" s="12"/>
      <c r="J23" s="12"/>
      <c r="K23" s="12"/>
      <c r="L23" s="12"/>
    </row>
    <row r="24" spans="1:12" s="4" customFormat="1" ht="18.75" customHeight="1">
      <c r="A24" s="27">
        <v>232</v>
      </c>
      <c r="B24" s="17" t="s">
        <v>76</v>
      </c>
      <c r="C24" s="28">
        <v>105</v>
      </c>
      <c r="D24" s="28"/>
      <c r="E24" s="28">
        <v>105</v>
      </c>
      <c r="F24" s="12"/>
      <c r="G24" s="12"/>
      <c r="H24" s="12"/>
      <c r="I24" s="12"/>
      <c r="J24" s="12"/>
      <c r="K24" s="12"/>
      <c r="L24" s="12"/>
    </row>
    <row r="25" spans="1:12" s="4" customFormat="1" ht="18.75" customHeight="1">
      <c r="A25" s="24" t="s">
        <v>77</v>
      </c>
      <c r="B25" s="21" t="s">
        <v>78</v>
      </c>
      <c r="C25" s="22">
        <v>105</v>
      </c>
      <c r="D25" s="22"/>
      <c r="E25" s="22">
        <v>105</v>
      </c>
      <c r="F25" s="12"/>
      <c r="G25" s="12"/>
      <c r="H25" s="12"/>
      <c r="I25" s="12"/>
      <c r="J25" s="12"/>
      <c r="K25" s="12"/>
      <c r="L25" s="12"/>
    </row>
    <row r="26" spans="1:12" s="4" customFormat="1" ht="18.75" customHeight="1">
      <c r="A26" s="24" t="s">
        <v>79</v>
      </c>
      <c r="B26" s="21" t="s">
        <v>80</v>
      </c>
      <c r="C26" s="22">
        <v>105</v>
      </c>
      <c r="D26" s="22"/>
      <c r="E26" s="22">
        <v>105</v>
      </c>
      <c r="F26" s="12"/>
      <c r="G26" s="12"/>
      <c r="H26" s="12"/>
      <c r="I26" s="12"/>
      <c r="J26" s="12"/>
      <c r="K26" s="12"/>
      <c r="L26" s="12"/>
    </row>
    <row r="27" spans="1:12" s="4" customFormat="1" ht="18.75" customHeight="1">
      <c r="A27" s="16">
        <v>208</v>
      </c>
      <c r="B27" s="29" t="s">
        <v>81</v>
      </c>
      <c r="C27" s="28">
        <v>66.57</v>
      </c>
      <c r="D27" s="22"/>
      <c r="E27" s="28">
        <v>66.57</v>
      </c>
      <c r="F27" s="25"/>
      <c r="G27" s="25"/>
      <c r="H27" s="25"/>
      <c r="I27" s="25"/>
      <c r="J27" s="25"/>
      <c r="K27" s="25"/>
      <c r="L27" s="25"/>
    </row>
    <row r="28" spans="1:12" s="4" customFormat="1" ht="18.75" customHeight="1">
      <c r="A28" s="20" t="s">
        <v>82</v>
      </c>
      <c r="B28" s="21" t="s">
        <v>83</v>
      </c>
      <c r="C28" s="22">
        <v>62.94</v>
      </c>
      <c r="D28" s="25"/>
      <c r="E28" s="22">
        <v>62.94</v>
      </c>
      <c r="F28" s="25"/>
      <c r="G28" s="25"/>
      <c r="H28" s="25"/>
      <c r="I28" s="25"/>
      <c r="J28" s="25"/>
      <c r="K28" s="25"/>
      <c r="L28" s="25"/>
    </row>
    <row r="29" spans="1:12" s="4" customFormat="1" ht="18.75" customHeight="1">
      <c r="A29" s="20" t="s">
        <v>84</v>
      </c>
      <c r="B29" s="21" t="s">
        <v>85</v>
      </c>
      <c r="C29" s="22">
        <v>62.94</v>
      </c>
      <c r="D29" s="25"/>
      <c r="E29" s="22">
        <v>62.94</v>
      </c>
      <c r="F29" s="25"/>
      <c r="G29" s="25"/>
      <c r="H29" s="25"/>
      <c r="I29" s="25"/>
      <c r="J29" s="25"/>
      <c r="K29" s="25"/>
      <c r="L29" s="25"/>
    </row>
    <row r="30" spans="1:12" s="4" customFormat="1" ht="18.75" customHeight="1">
      <c r="A30" s="20" t="s">
        <v>86</v>
      </c>
      <c r="B30" s="21" t="s">
        <v>212</v>
      </c>
      <c r="C30" s="22">
        <v>3.63</v>
      </c>
      <c r="D30" s="25"/>
      <c r="E30" s="22">
        <v>3.63</v>
      </c>
      <c r="F30" s="25"/>
      <c r="G30" s="25"/>
      <c r="H30" s="25"/>
      <c r="I30" s="25"/>
      <c r="J30" s="25"/>
      <c r="K30" s="25"/>
      <c r="L30" s="25"/>
    </row>
    <row r="31" spans="1:12" s="4" customFormat="1" ht="18.75" customHeight="1">
      <c r="A31" s="20" t="s">
        <v>88</v>
      </c>
      <c r="B31" s="21" t="s">
        <v>213</v>
      </c>
      <c r="C31" s="22">
        <v>0.06</v>
      </c>
      <c r="D31" s="25"/>
      <c r="E31" s="22">
        <v>0.06</v>
      </c>
      <c r="F31" s="25"/>
      <c r="G31" s="25"/>
      <c r="H31" s="25"/>
      <c r="I31" s="25"/>
      <c r="J31" s="25"/>
      <c r="K31" s="25"/>
      <c r="L31" s="25"/>
    </row>
    <row r="32" spans="1:12" s="4" customFormat="1" ht="18.75" customHeight="1">
      <c r="A32" s="20" t="s">
        <v>90</v>
      </c>
      <c r="B32" s="21" t="s">
        <v>214</v>
      </c>
      <c r="C32" s="22">
        <v>0.82</v>
      </c>
      <c r="D32" s="25"/>
      <c r="E32" s="22">
        <v>0.82</v>
      </c>
      <c r="F32" s="25"/>
      <c r="G32" s="25"/>
      <c r="H32" s="25"/>
      <c r="I32" s="25"/>
      <c r="J32" s="25"/>
      <c r="K32" s="25"/>
      <c r="L32" s="25"/>
    </row>
    <row r="33" spans="1:12" s="4" customFormat="1" ht="18.75" customHeight="1">
      <c r="A33" s="20" t="s">
        <v>92</v>
      </c>
      <c r="B33" s="21" t="s">
        <v>215</v>
      </c>
      <c r="C33" s="22">
        <v>2.75</v>
      </c>
      <c r="D33" s="25"/>
      <c r="E33" s="22">
        <v>2.75</v>
      </c>
      <c r="F33" s="25"/>
      <c r="G33" s="25"/>
      <c r="H33" s="25"/>
      <c r="I33" s="25"/>
      <c r="J33" s="25"/>
      <c r="K33" s="25"/>
      <c r="L33" s="25"/>
    </row>
    <row r="34" spans="1:12" s="4" customFormat="1" ht="18.75" customHeight="1">
      <c r="A34" s="16">
        <v>210</v>
      </c>
      <c r="B34" s="29" t="s">
        <v>94</v>
      </c>
      <c r="C34" s="28">
        <v>43.27</v>
      </c>
      <c r="D34" s="25"/>
      <c r="E34" s="28">
        <v>43.27</v>
      </c>
      <c r="F34" s="25"/>
      <c r="G34" s="25"/>
      <c r="H34" s="25"/>
      <c r="I34" s="25"/>
      <c r="J34" s="25"/>
      <c r="K34" s="25"/>
      <c r="L34" s="25"/>
    </row>
    <row r="35" spans="1:12" s="4" customFormat="1" ht="18.75" customHeight="1">
      <c r="A35" s="20" t="s">
        <v>95</v>
      </c>
      <c r="B35" s="21" t="s">
        <v>96</v>
      </c>
      <c r="C35" s="22">
        <v>11.8</v>
      </c>
      <c r="D35" s="25"/>
      <c r="E35" s="22">
        <v>11.8</v>
      </c>
      <c r="F35" s="25"/>
      <c r="G35" s="25"/>
      <c r="H35" s="25"/>
      <c r="I35" s="25"/>
      <c r="J35" s="25"/>
      <c r="K35" s="25"/>
      <c r="L35" s="25"/>
    </row>
    <row r="36" spans="1:12" s="4" customFormat="1" ht="18.75" customHeight="1">
      <c r="A36" s="24" t="s">
        <v>97</v>
      </c>
      <c r="B36" s="21" t="s">
        <v>98</v>
      </c>
      <c r="C36" s="22">
        <v>11.8</v>
      </c>
      <c r="D36" s="25"/>
      <c r="E36" s="22">
        <v>11.8</v>
      </c>
      <c r="F36" s="25"/>
      <c r="G36" s="25"/>
      <c r="H36" s="25"/>
      <c r="I36" s="25"/>
      <c r="J36" s="25"/>
      <c r="K36" s="25"/>
      <c r="L36" s="25"/>
    </row>
    <row r="37" spans="1:12" s="4" customFormat="1" ht="18.75" customHeight="1">
      <c r="A37" s="20" t="s">
        <v>99</v>
      </c>
      <c r="B37" s="21" t="s">
        <v>216</v>
      </c>
      <c r="C37" s="22">
        <v>31.47</v>
      </c>
      <c r="D37" s="25"/>
      <c r="E37" s="22">
        <v>31.47</v>
      </c>
      <c r="F37" s="25"/>
      <c r="G37" s="25"/>
      <c r="H37" s="25"/>
      <c r="I37" s="25"/>
      <c r="J37" s="25"/>
      <c r="K37" s="25"/>
      <c r="L37" s="25"/>
    </row>
    <row r="38" spans="1:12" s="4" customFormat="1" ht="18.75" customHeight="1">
      <c r="A38" s="24" t="s">
        <v>101</v>
      </c>
      <c r="B38" s="12" t="s">
        <v>217</v>
      </c>
      <c r="C38" s="35">
        <v>31.47</v>
      </c>
      <c r="D38" s="25"/>
      <c r="E38" s="35">
        <v>31.47</v>
      </c>
      <c r="F38" s="25"/>
      <c r="G38" s="25"/>
      <c r="H38" s="25"/>
      <c r="I38" s="25"/>
      <c r="J38" s="25"/>
      <c r="K38" s="25"/>
      <c r="L38" s="25"/>
    </row>
    <row r="39" spans="1:12" s="4" customFormat="1" ht="18.75" customHeight="1">
      <c r="A39" s="27">
        <v>221</v>
      </c>
      <c r="B39" s="17" t="s">
        <v>103</v>
      </c>
      <c r="C39" s="37">
        <v>49.98</v>
      </c>
      <c r="D39" s="25"/>
      <c r="E39" s="37">
        <v>49.98</v>
      </c>
      <c r="F39" s="25"/>
      <c r="G39" s="25"/>
      <c r="H39" s="25"/>
      <c r="I39" s="25"/>
      <c r="J39" s="25"/>
      <c r="K39" s="25"/>
      <c r="L39" s="25"/>
    </row>
    <row r="40" spans="1:12" s="4" customFormat="1" ht="18.75" customHeight="1">
      <c r="A40" s="24" t="s">
        <v>104</v>
      </c>
      <c r="B40" s="12" t="s">
        <v>218</v>
      </c>
      <c r="C40" s="35">
        <v>49.98</v>
      </c>
      <c r="D40" s="25"/>
      <c r="E40" s="35">
        <v>49.98</v>
      </c>
      <c r="F40" s="25"/>
      <c r="G40" s="25"/>
      <c r="H40" s="25"/>
      <c r="I40" s="25"/>
      <c r="J40" s="25"/>
      <c r="K40" s="25"/>
      <c r="L40" s="25"/>
    </row>
    <row r="41" spans="1:12" s="4" customFormat="1" ht="18.75" customHeight="1">
      <c r="A41" s="24" t="s">
        <v>106</v>
      </c>
      <c r="B41" s="12" t="s">
        <v>219</v>
      </c>
      <c r="C41" s="35">
        <v>49.98</v>
      </c>
      <c r="D41" s="25"/>
      <c r="E41" s="35">
        <v>49.98</v>
      </c>
      <c r="F41" s="25"/>
      <c r="G41" s="25"/>
      <c r="H41" s="25"/>
      <c r="I41" s="25"/>
      <c r="J41" s="25"/>
      <c r="K41" s="25"/>
      <c r="L41" s="25"/>
    </row>
    <row r="42" spans="1:12" s="3" customFormat="1" ht="18.75" customHeight="1">
      <c r="A42" s="50" t="s">
        <v>220</v>
      </c>
      <c r="B42" s="51"/>
      <c r="C42" s="23">
        <v>2817.3999999999996</v>
      </c>
      <c r="D42" s="23"/>
      <c r="E42" s="23">
        <v>2817.3999999999996</v>
      </c>
      <c r="F42" s="23"/>
      <c r="G42" s="23"/>
      <c r="H42" s="23"/>
      <c r="I42" s="23"/>
      <c r="J42" s="23"/>
      <c r="K42" s="23"/>
      <c r="L42" s="23"/>
    </row>
    <row r="43" spans="1:6" ht="27.75" customHeight="1">
      <c r="A43" s="52" t="s">
        <v>182</v>
      </c>
      <c r="B43" s="52"/>
      <c r="C43" s="52"/>
      <c r="D43" s="52"/>
      <c r="E43" s="52"/>
      <c r="F43" s="52"/>
    </row>
    <row r="44" spans="1:6" ht="27.75" customHeight="1">
      <c r="A44" s="53" t="s">
        <v>221</v>
      </c>
      <c r="B44" s="53"/>
      <c r="C44" s="53"/>
      <c r="D44" s="53"/>
      <c r="E44" s="53"/>
      <c r="F44" s="53"/>
    </row>
  </sheetData>
  <sheetProtection/>
  <mergeCells count="7">
    <mergeCell ref="A1:L1"/>
    <mergeCell ref="A2:B2"/>
    <mergeCell ref="E2:L2"/>
    <mergeCell ref="A3:B3"/>
    <mergeCell ref="A42:B42"/>
    <mergeCell ref="A43:F43"/>
    <mergeCell ref="A44:F4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7">
      <selection activeCell="A41" sqref="A41"/>
    </sheetView>
  </sheetViews>
  <sheetFormatPr defaultColWidth="8.8515625" defaultRowHeight="15"/>
  <cols>
    <col min="1" max="1" width="12.7109375" style="4" customWidth="1"/>
    <col min="2" max="2" width="33.57421875" style="4" customWidth="1"/>
    <col min="3" max="6" width="14.8515625" style="4" customWidth="1"/>
    <col min="7" max="7" width="17.421875" style="4" customWidth="1"/>
    <col min="8" max="8" width="14.8515625" style="4" customWidth="1"/>
    <col min="9" max="32" width="9.00390625" style="4" bestFit="1" customWidth="1"/>
    <col min="33" max="16384" width="8.8515625" style="4" customWidth="1"/>
  </cols>
  <sheetData>
    <row r="1" spans="1:8" ht="27" customHeight="1">
      <c r="A1" s="7" t="s">
        <v>222</v>
      </c>
      <c r="B1" s="7"/>
      <c r="C1" s="7"/>
      <c r="D1" s="7"/>
      <c r="E1" s="7"/>
      <c r="F1" s="7"/>
      <c r="G1" s="7"/>
      <c r="H1" s="7"/>
    </row>
    <row r="2" spans="1:8" s="1" customFormat="1" ht="22.5" customHeight="1">
      <c r="A2" s="8" t="s">
        <v>1</v>
      </c>
      <c r="B2" s="8"/>
      <c r="C2" s="8"/>
      <c r="D2" s="8"/>
      <c r="E2" s="9" t="s">
        <v>223</v>
      </c>
      <c r="F2" s="9"/>
      <c r="G2" s="9"/>
      <c r="H2" s="9"/>
    </row>
    <row r="3" spans="1:8" s="2" customFormat="1" ht="37.5" customHeight="1">
      <c r="A3" s="10" t="s">
        <v>204</v>
      </c>
      <c r="B3" s="10"/>
      <c r="C3" s="10" t="s">
        <v>7</v>
      </c>
      <c r="D3" s="10" t="s">
        <v>40</v>
      </c>
      <c r="E3" s="10" t="s">
        <v>41</v>
      </c>
      <c r="F3" s="10" t="s">
        <v>224</v>
      </c>
      <c r="G3" s="11" t="s">
        <v>225</v>
      </c>
      <c r="H3" s="10" t="s">
        <v>226</v>
      </c>
    </row>
    <row r="4" spans="1:8" s="2" customFormat="1" ht="18.75" customHeight="1">
      <c r="A4" s="12" t="s">
        <v>35</v>
      </c>
      <c r="B4" s="13" t="s">
        <v>36</v>
      </c>
      <c r="C4" s="14">
        <f>SUM(D4:H4)</f>
        <v>0</v>
      </c>
      <c r="D4" s="12"/>
      <c r="E4" s="12"/>
      <c r="F4" s="12"/>
      <c r="G4" s="15"/>
      <c r="H4" s="12"/>
    </row>
    <row r="5" spans="1:12" s="3" customFormat="1" ht="18.75" customHeight="1">
      <c r="A5" s="16">
        <v>201</v>
      </c>
      <c r="B5" s="17" t="s">
        <v>42</v>
      </c>
      <c r="C5" s="18">
        <v>297.29</v>
      </c>
      <c r="D5" s="18">
        <v>499.75</v>
      </c>
      <c r="E5" s="18">
        <v>297.29</v>
      </c>
      <c r="F5" s="17"/>
      <c r="G5" s="19"/>
      <c r="H5" s="17"/>
      <c r="I5" s="41"/>
      <c r="J5" s="41"/>
      <c r="K5" s="41"/>
      <c r="L5" s="41"/>
    </row>
    <row r="6" spans="1:12" s="4" customFormat="1" ht="18.75" customHeight="1">
      <c r="A6" s="20" t="s">
        <v>43</v>
      </c>
      <c r="B6" s="21" t="s">
        <v>44</v>
      </c>
      <c r="C6" s="22">
        <v>1.88</v>
      </c>
      <c r="D6" s="23"/>
      <c r="E6" s="22">
        <v>1.88</v>
      </c>
      <c r="F6" s="12"/>
      <c r="G6" s="15"/>
      <c r="H6" s="12"/>
      <c r="I6" s="2"/>
      <c r="J6" s="2"/>
      <c r="K6" s="2"/>
      <c r="L6" s="2"/>
    </row>
    <row r="7" spans="1:12" s="4" customFormat="1" ht="18.75" customHeight="1">
      <c r="A7" s="20" t="s">
        <v>45</v>
      </c>
      <c r="B7" s="21" t="s">
        <v>46</v>
      </c>
      <c r="C7" s="22">
        <v>1.88</v>
      </c>
      <c r="D7" s="23"/>
      <c r="E7" s="22">
        <v>1.88</v>
      </c>
      <c r="F7" s="12"/>
      <c r="G7" s="15"/>
      <c r="H7" s="12"/>
      <c r="I7" s="2"/>
      <c r="J7" s="2"/>
      <c r="K7" s="2"/>
      <c r="L7" s="2"/>
    </row>
    <row r="8" spans="1:12" s="4" customFormat="1" ht="18.75" customHeight="1">
      <c r="A8" s="20" t="s">
        <v>47</v>
      </c>
      <c r="B8" s="21" t="s">
        <v>48</v>
      </c>
      <c r="C8" s="22">
        <v>295.41</v>
      </c>
      <c r="D8" s="22">
        <v>499.75</v>
      </c>
      <c r="E8" s="22">
        <v>295.41</v>
      </c>
      <c r="F8" s="12"/>
      <c r="G8" s="15"/>
      <c r="H8" s="12"/>
      <c r="I8" s="2"/>
      <c r="J8" s="2"/>
      <c r="K8" s="2"/>
      <c r="L8" s="2"/>
    </row>
    <row r="9" spans="1:12" s="4" customFormat="1" ht="18.75" customHeight="1">
      <c r="A9" s="24" t="s">
        <v>49</v>
      </c>
      <c r="B9" s="21" t="s">
        <v>50</v>
      </c>
      <c r="C9" s="22">
        <v>54.19</v>
      </c>
      <c r="D9" s="25">
        <v>499.75</v>
      </c>
      <c r="E9" s="22">
        <v>54.19</v>
      </c>
      <c r="F9" s="12"/>
      <c r="G9" s="15"/>
      <c r="H9" s="12"/>
      <c r="I9" s="2"/>
      <c r="J9" s="2"/>
      <c r="K9" s="2"/>
      <c r="L9" s="2"/>
    </row>
    <row r="10" spans="1:12" s="4" customFormat="1" ht="18.75" customHeight="1">
      <c r="A10" s="24" t="s">
        <v>51</v>
      </c>
      <c r="B10" s="21" t="s">
        <v>52</v>
      </c>
      <c r="C10" s="22">
        <v>34</v>
      </c>
      <c r="D10" s="25"/>
      <c r="E10" s="22">
        <v>34</v>
      </c>
      <c r="F10" s="12"/>
      <c r="G10" s="15"/>
      <c r="H10" s="12"/>
      <c r="I10" s="2"/>
      <c r="J10" s="2"/>
      <c r="K10" s="2"/>
      <c r="L10" s="2"/>
    </row>
    <row r="11" spans="1:12" s="4" customFormat="1" ht="18.75" customHeight="1">
      <c r="A11" s="24" t="s">
        <v>53</v>
      </c>
      <c r="B11" s="21" t="s">
        <v>54</v>
      </c>
      <c r="C11" s="22">
        <v>207.22</v>
      </c>
      <c r="D11" s="26" t="s">
        <v>55</v>
      </c>
      <c r="E11" s="22">
        <v>207.22</v>
      </c>
      <c r="F11" s="12"/>
      <c r="G11" s="15"/>
      <c r="H11" s="12"/>
      <c r="I11" s="2"/>
      <c r="J11" s="2"/>
      <c r="K11" s="2"/>
      <c r="L11" s="2"/>
    </row>
    <row r="12" spans="1:12" s="4" customFormat="1" ht="18.75" customHeight="1">
      <c r="A12" s="27">
        <v>205</v>
      </c>
      <c r="B12" s="17" t="s">
        <v>56</v>
      </c>
      <c r="C12" s="28">
        <v>927.8</v>
      </c>
      <c r="D12" s="25"/>
      <c r="E12" s="28">
        <v>927.8</v>
      </c>
      <c r="F12" s="12"/>
      <c r="G12" s="15"/>
      <c r="H12" s="12"/>
      <c r="I12" s="2"/>
      <c r="J12" s="2"/>
      <c r="K12" s="2"/>
      <c r="L12" s="2"/>
    </row>
    <row r="13" spans="1:12" s="4" customFormat="1" ht="18.75" customHeight="1">
      <c r="A13" s="24" t="s">
        <v>57</v>
      </c>
      <c r="B13" s="21" t="s">
        <v>58</v>
      </c>
      <c r="C13" s="22">
        <v>927.8</v>
      </c>
      <c r="D13" s="25"/>
      <c r="E13" s="22">
        <v>927.8</v>
      </c>
      <c r="F13" s="12"/>
      <c r="G13" s="15"/>
      <c r="H13" s="12"/>
      <c r="I13" s="2"/>
      <c r="J13" s="2"/>
      <c r="K13" s="2"/>
      <c r="L13" s="2"/>
    </row>
    <row r="14" spans="1:12" s="4" customFormat="1" ht="18.75" customHeight="1">
      <c r="A14" s="24" t="s">
        <v>59</v>
      </c>
      <c r="B14" s="21" t="s">
        <v>60</v>
      </c>
      <c r="C14" s="22">
        <v>927.8</v>
      </c>
      <c r="D14" s="25"/>
      <c r="E14" s="22">
        <v>927.8</v>
      </c>
      <c r="F14" s="12"/>
      <c r="G14" s="15"/>
      <c r="H14" s="12"/>
      <c r="I14" s="2"/>
      <c r="J14" s="2"/>
      <c r="K14" s="2"/>
      <c r="L14" s="2"/>
    </row>
    <row r="15" spans="1:12" s="4" customFormat="1" ht="18.75" customHeight="1">
      <c r="A15" s="27">
        <v>206</v>
      </c>
      <c r="B15" s="17" t="s">
        <v>61</v>
      </c>
      <c r="C15" s="28">
        <v>92.78</v>
      </c>
      <c r="D15" s="25"/>
      <c r="E15" s="28">
        <v>92.78</v>
      </c>
      <c r="F15" s="12"/>
      <c r="G15" s="15"/>
      <c r="H15" s="12"/>
      <c r="I15" s="2"/>
      <c r="J15" s="2"/>
      <c r="K15" s="2"/>
      <c r="L15" s="2"/>
    </row>
    <row r="16" spans="1:12" s="4" customFormat="1" ht="18.75" customHeight="1">
      <c r="A16" s="24" t="s">
        <v>62</v>
      </c>
      <c r="B16" s="21" t="s">
        <v>63</v>
      </c>
      <c r="C16" s="22">
        <v>92.78</v>
      </c>
      <c r="D16" s="25"/>
      <c r="E16" s="22">
        <v>92.78</v>
      </c>
      <c r="F16" s="12"/>
      <c r="G16" s="15"/>
      <c r="H16" s="12"/>
      <c r="I16" s="2"/>
      <c r="J16" s="2"/>
      <c r="K16" s="2"/>
      <c r="L16" s="2"/>
    </row>
    <row r="17" spans="1:12" s="4" customFormat="1" ht="18.75" customHeight="1">
      <c r="A17" s="24" t="s">
        <v>64</v>
      </c>
      <c r="B17" s="21" t="s">
        <v>65</v>
      </c>
      <c r="C17" s="22">
        <v>92.78</v>
      </c>
      <c r="D17" s="25"/>
      <c r="E17" s="22">
        <v>92.78</v>
      </c>
      <c r="F17" s="12"/>
      <c r="G17" s="15"/>
      <c r="H17" s="12"/>
      <c r="I17" s="2"/>
      <c r="J17" s="2"/>
      <c r="K17" s="2"/>
      <c r="L17" s="2"/>
    </row>
    <row r="18" spans="1:12" s="4" customFormat="1" ht="18.75" customHeight="1">
      <c r="A18" s="27">
        <v>213</v>
      </c>
      <c r="B18" s="17" t="s">
        <v>66</v>
      </c>
      <c r="C18" s="28">
        <v>132.78</v>
      </c>
      <c r="D18" s="25"/>
      <c r="E18" s="28">
        <v>132.78</v>
      </c>
      <c r="F18" s="12"/>
      <c r="G18" s="15"/>
      <c r="H18" s="12"/>
      <c r="I18" s="2"/>
      <c r="J18" s="2"/>
      <c r="K18" s="2"/>
      <c r="L18" s="2"/>
    </row>
    <row r="19" spans="1:12" s="4" customFormat="1" ht="18.75" customHeight="1">
      <c r="A19" s="24" t="s">
        <v>67</v>
      </c>
      <c r="B19" s="21" t="s">
        <v>68</v>
      </c>
      <c r="C19" s="22">
        <v>40</v>
      </c>
      <c r="D19" s="25"/>
      <c r="E19" s="22">
        <v>40</v>
      </c>
      <c r="F19" s="12"/>
      <c r="G19" s="15"/>
      <c r="H19" s="12"/>
      <c r="I19" s="2"/>
      <c r="J19" s="2"/>
      <c r="K19" s="2"/>
      <c r="L19" s="2"/>
    </row>
    <row r="20" spans="1:12" s="4" customFormat="1" ht="18.75" customHeight="1">
      <c r="A20" s="24" t="s">
        <v>69</v>
      </c>
      <c r="B20" s="21" t="s">
        <v>70</v>
      </c>
      <c r="C20" s="22">
        <v>40</v>
      </c>
      <c r="D20" s="25"/>
      <c r="E20" s="22">
        <v>40</v>
      </c>
      <c r="F20" s="12"/>
      <c r="G20" s="15"/>
      <c r="H20" s="12"/>
      <c r="I20" s="2"/>
      <c r="J20" s="2"/>
      <c r="K20" s="2"/>
      <c r="L20" s="2"/>
    </row>
    <row r="21" spans="1:12" s="4" customFormat="1" ht="18.75" customHeight="1">
      <c r="A21" s="24" t="s">
        <v>71</v>
      </c>
      <c r="B21" s="21" t="s">
        <v>72</v>
      </c>
      <c r="C21" s="22">
        <v>92.78</v>
      </c>
      <c r="D21" s="25"/>
      <c r="E21" s="22">
        <v>92.78</v>
      </c>
      <c r="F21" s="12"/>
      <c r="G21" s="15"/>
      <c r="H21" s="12"/>
      <c r="I21" s="2"/>
      <c r="J21" s="2"/>
      <c r="K21" s="2"/>
      <c r="L21" s="2"/>
    </row>
    <row r="22" spans="1:12" s="4" customFormat="1" ht="18.75" customHeight="1">
      <c r="A22" s="24" t="s">
        <v>73</v>
      </c>
      <c r="B22" s="21" t="s">
        <v>74</v>
      </c>
      <c r="C22" s="22">
        <v>92.78</v>
      </c>
      <c r="D22" s="25"/>
      <c r="E22" s="22">
        <v>92.78</v>
      </c>
      <c r="F22" s="12"/>
      <c r="G22" s="15"/>
      <c r="H22" s="12"/>
      <c r="I22" s="2"/>
      <c r="J22" s="2"/>
      <c r="K22" s="2"/>
      <c r="L22" s="2"/>
    </row>
    <row r="23" spans="1:12" s="4" customFormat="1" ht="18.75" customHeight="1">
      <c r="A23" s="27">
        <v>227</v>
      </c>
      <c r="B23" s="17" t="s">
        <v>75</v>
      </c>
      <c r="C23" s="28">
        <v>602.18</v>
      </c>
      <c r="D23" s="25"/>
      <c r="E23" s="28">
        <v>602.18</v>
      </c>
      <c r="F23" s="12"/>
      <c r="G23" s="15"/>
      <c r="H23" s="12"/>
      <c r="I23" s="2"/>
      <c r="J23" s="2"/>
      <c r="K23" s="2"/>
      <c r="L23" s="2"/>
    </row>
    <row r="24" spans="1:12" s="4" customFormat="1" ht="18.75" customHeight="1">
      <c r="A24" s="27">
        <v>232</v>
      </c>
      <c r="B24" s="17" t="s">
        <v>76</v>
      </c>
      <c r="C24" s="28">
        <v>105</v>
      </c>
      <c r="D24" s="25"/>
      <c r="E24" s="28">
        <v>105</v>
      </c>
      <c r="F24" s="12"/>
      <c r="G24" s="15"/>
      <c r="H24" s="12"/>
      <c r="I24" s="2"/>
      <c r="J24" s="2"/>
      <c r="K24" s="2"/>
      <c r="L24" s="2"/>
    </row>
    <row r="25" spans="1:12" s="4" customFormat="1" ht="18.75" customHeight="1">
      <c r="A25" s="24" t="s">
        <v>77</v>
      </c>
      <c r="B25" s="21" t="s">
        <v>78</v>
      </c>
      <c r="C25" s="22">
        <v>105</v>
      </c>
      <c r="D25" s="25"/>
      <c r="E25" s="22">
        <v>105</v>
      </c>
      <c r="F25" s="12"/>
      <c r="G25" s="15"/>
      <c r="H25" s="12"/>
      <c r="I25" s="2"/>
      <c r="J25" s="2"/>
      <c r="K25" s="2"/>
      <c r="L25" s="2"/>
    </row>
    <row r="26" spans="1:12" s="4" customFormat="1" ht="18.75" customHeight="1">
      <c r="A26" s="24" t="s">
        <v>79</v>
      </c>
      <c r="B26" s="21" t="s">
        <v>80</v>
      </c>
      <c r="C26" s="22">
        <v>105</v>
      </c>
      <c r="D26" s="25"/>
      <c r="E26" s="22">
        <v>105</v>
      </c>
      <c r="F26" s="12"/>
      <c r="G26" s="15"/>
      <c r="H26" s="12"/>
      <c r="I26" s="2"/>
      <c r="J26" s="2"/>
      <c r="K26" s="2"/>
      <c r="L26" s="2"/>
    </row>
    <row r="27" spans="1:12" s="3" customFormat="1" ht="18.75" customHeight="1">
      <c r="A27" s="16">
        <v>208</v>
      </c>
      <c r="B27" s="29" t="s">
        <v>81</v>
      </c>
      <c r="C27" s="28">
        <v>66.57</v>
      </c>
      <c r="D27" s="28">
        <v>66.57</v>
      </c>
      <c r="E27" s="22"/>
      <c r="F27" s="17"/>
      <c r="G27" s="19"/>
      <c r="H27" s="17"/>
      <c r="I27" s="41"/>
      <c r="J27" s="41"/>
      <c r="K27" s="41"/>
      <c r="L27" s="41"/>
    </row>
    <row r="28" spans="1:12" s="4" customFormat="1" ht="18.75" customHeight="1">
      <c r="A28" s="20" t="s">
        <v>82</v>
      </c>
      <c r="B28" s="21" t="s">
        <v>83</v>
      </c>
      <c r="C28" s="22">
        <v>62.94</v>
      </c>
      <c r="D28" s="22">
        <v>62.94</v>
      </c>
      <c r="E28" s="22"/>
      <c r="F28" s="12"/>
      <c r="G28" s="15"/>
      <c r="H28" s="12"/>
      <c r="I28" s="2"/>
      <c r="J28" s="2"/>
      <c r="K28" s="2"/>
      <c r="L28" s="2"/>
    </row>
    <row r="29" spans="1:12" s="4" customFormat="1" ht="18.75" customHeight="1">
      <c r="A29" s="20" t="s">
        <v>84</v>
      </c>
      <c r="B29" s="21" t="s">
        <v>85</v>
      </c>
      <c r="C29" s="22">
        <v>62.94</v>
      </c>
      <c r="D29" s="22">
        <v>62.94</v>
      </c>
      <c r="E29" s="22"/>
      <c r="F29" s="12"/>
      <c r="G29" s="15"/>
      <c r="H29" s="12"/>
      <c r="I29" s="2"/>
      <c r="J29" s="2"/>
      <c r="K29" s="2"/>
      <c r="L29" s="2"/>
    </row>
    <row r="30" spans="1:12" s="4" customFormat="1" ht="18.75" customHeight="1">
      <c r="A30" s="20" t="s">
        <v>86</v>
      </c>
      <c r="B30" s="21" t="s">
        <v>212</v>
      </c>
      <c r="C30" s="22">
        <v>3.63</v>
      </c>
      <c r="D30" s="22">
        <v>3.63</v>
      </c>
      <c r="E30" s="30"/>
      <c r="F30" s="12"/>
      <c r="G30" s="15"/>
      <c r="H30" s="12"/>
      <c r="I30" s="2"/>
      <c r="J30" s="2"/>
      <c r="K30" s="2"/>
      <c r="L30" s="2"/>
    </row>
    <row r="31" spans="1:12" s="4" customFormat="1" ht="18.75" customHeight="1">
      <c r="A31" s="20" t="s">
        <v>88</v>
      </c>
      <c r="B31" s="21" t="s">
        <v>213</v>
      </c>
      <c r="C31" s="22">
        <v>0.06</v>
      </c>
      <c r="D31" s="22">
        <v>0.06</v>
      </c>
      <c r="E31" s="30"/>
      <c r="F31" s="12"/>
      <c r="G31" s="15"/>
      <c r="H31" s="12"/>
      <c r="I31" s="2"/>
      <c r="J31" s="2"/>
      <c r="K31" s="2"/>
      <c r="L31" s="2"/>
    </row>
    <row r="32" spans="1:12" s="4" customFormat="1" ht="18.75" customHeight="1">
      <c r="A32" s="20" t="s">
        <v>90</v>
      </c>
      <c r="B32" s="21" t="s">
        <v>214</v>
      </c>
      <c r="C32" s="22">
        <v>0.82</v>
      </c>
      <c r="D32" s="22">
        <v>0.82</v>
      </c>
      <c r="E32" s="30"/>
      <c r="F32" s="12"/>
      <c r="G32" s="15"/>
      <c r="H32" s="12"/>
      <c r="I32" s="2"/>
      <c r="J32" s="2"/>
      <c r="K32" s="2"/>
      <c r="L32" s="2"/>
    </row>
    <row r="33" spans="1:12" s="4" customFormat="1" ht="18.75" customHeight="1">
      <c r="A33" s="20" t="s">
        <v>92</v>
      </c>
      <c r="B33" s="21" t="s">
        <v>215</v>
      </c>
      <c r="C33" s="22">
        <v>2.75</v>
      </c>
      <c r="D33" s="22">
        <v>2.75</v>
      </c>
      <c r="E33" s="30"/>
      <c r="F33" s="12"/>
      <c r="G33" s="15"/>
      <c r="H33" s="12"/>
      <c r="I33" s="2"/>
      <c r="J33" s="2"/>
      <c r="K33" s="2"/>
      <c r="L33" s="2"/>
    </row>
    <row r="34" spans="1:12" s="3" customFormat="1" ht="18.75" customHeight="1">
      <c r="A34" s="16">
        <v>210</v>
      </c>
      <c r="B34" s="29" t="s">
        <v>94</v>
      </c>
      <c r="C34" s="28">
        <v>43.27</v>
      </c>
      <c r="D34" s="28">
        <v>43.27</v>
      </c>
      <c r="E34" s="31"/>
      <c r="F34" s="17"/>
      <c r="G34" s="19"/>
      <c r="H34" s="17"/>
      <c r="I34" s="41"/>
      <c r="J34" s="41"/>
      <c r="K34" s="41"/>
      <c r="L34" s="41"/>
    </row>
    <row r="35" spans="1:12" s="3" customFormat="1" ht="18.75" customHeight="1">
      <c r="A35" s="20" t="s">
        <v>95</v>
      </c>
      <c r="B35" s="21" t="s">
        <v>96</v>
      </c>
      <c r="C35" s="22">
        <v>11.8</v>
      </c>
      <c r="D35" s="22">
        <v>11.8</v>
      </c>
      <c r="E35" s="31"/>
      <c r="F35" s="32"/>
      <c r="G35" s="19"/>
      <c r="H35" s="17"/>
      <c r="I35" s="41"/>
      <c r="J35" s="41"/>
      <c r="K35" s="41"/>
      <c r="L35" s="41"/>
    </row>
    <row r="36" spans="1:12" s="3" customFormat="1" ht="18.75" customHeight="1">
      <c r="A36" s="24" t="s">
        <v>97</v>
      </c>
      <c r="B36" s="21" t="s">
        <v>98</v>
      </c>
      <c r="C36" s="22">
        <v>11.8</v>
      </c>
      <c r="D36" s="22">
        <v>11.8</v>
      </c>
      <c r="E36" s="31"/>
      <c r="F36" s="32"/>
      <c r="G36" s="19"/>
      <c r="H36" s="17"/>
      <c r="I36" s="41"/>
      <c r="J36" s="41"/>
      <c r="K36" s="41"/>
      <c r="L36" s="41"/>
    </row>
    <row r="37" spans="1:12" s="4" customFormat="1" ht="18.75" customHeight="1">
      <c r="A37" s="20" t="s">
        <v>99</v>
      </c>
      <c r="B37" s="21" t="s">
        <v>216</v>
      </c>
      <c r="C37" s="22">
        <v>31.47</v>
      </c>
      <c r="D37" s="22">
        <v>31.47</v>
      </c>
      <c r="E37" s="30"/>
      <c r="F37" s="33"/>
      <c r="G37" s="34"/>
      <c r="H37" s="25"/>
      <c r="I37" s="42"/>
      <c r="J37" s="42"/>
      <c r="K37" s="42"/>
      <c r="L37" s="42"/>
    </row>
    <row r="38" spans="1:12" s="4" customFormat="1" ht="18.75" customHeight="1">
      <c r="A38" s="24" t="s">
        <v>101</v>
      </c>
      <c r="B38" s="12" t="s">
        <v>217</v>
      </c>
      <c r="C38" s="35">
        <v>31.47</v>
      </c>
      <c r="D38" s="35">
        <v>31.47</v>
      </c>
      <c r="E38" s="36"/>
      <c r="F38" s="33"/>
      <c r="G38" s="34"/>
      <c r="H38" s="25"/>
      <c r="I38" s="42"/>
      <c r="J38" s="42"/>
      <c r="K38" s="42"/>
      <c r="L38" s="42"/>
    </row>
    <row r="39" spans="1:12" s="5" customFormat="1" ht="18.75" customHeight="1">
      <c r="A39" s="27">
        <v>221</v>
      </c>
      <c r="B39" s="17" t="s">
        <v>103</v>
      </c>
      <c r="C39" s="37">
        <v>49.98</v>
      </c>
      <c r="D39" s="37">
        <v>49.98</v>
      </c>
      <c r="E39" s="38"/>
      <c r="F39" s="17"/>
      <c r="G39" s="19"/>
      <c r="H39" s="17"/>
      <c r="I39" s="43"/>
      <c r="J39" s="43"/>
      <c r="K39" s="43"/>
      <c r="L39" s="43"/>
    </row>
    <row r="40" spans="1:12" s="6" customFormat="1" ht="18.75" customHeight="1">
      <c r="A40" s="24" t="s">
        <v>104</v>
      </c>
      <c r="B40" s="12" t="s">
        <v>218</v>
      </c>
      <c r="C40" s="35">
        <v>49.98</v>
      </c>
      <c r="D40" s="35">
        <v>49.98</v>
      </c>
      <c r="E40" s="36"/>
      <c r="F40" s="12"/>
      <c r="G40" s="15"/>
      <c r="H40" s="12"/>
      <c r="I40" s="44"/>
      <c r="J40" s="44"/>
      <c r="K40" s="44"/>
      <c r="L40" s="44"/>
    </row>
    <row r="41" spans="1:12" s="6" customFormat="1" ht="18.75" customHeight="1">
      <c r="A41" s="24" t="s">
        <v>106</v>
      </c>
      <c r="B41" s="12" t="s">
        <v>219</v>
      </c>
      <c r="C41" s="35">
        <v>49.98</v>
      </c>
      <c r="D41" s="35">
        <v>49.98</v>
      </c>
      <c r="E41" s="36"/>
      <c r="F41" s="12"/>
      <c r="G41" s="15"/>
      <c r="H41" s="12"/>
      <c r="I41" s="44"/>
      <c r="J41" s="44"/>
      <c r="K41" s="44"/>
      <c r="L41" s="44"/>
    </row>
    <row r="42" spans="1:12" s="3" customFormat="1" ht="18.75" customHeight="1">
      <c r="A42" s="39" t="s">
        <v>220</v>
      </c>
      <c r="B42" s="39"/>
      <c r="C42" s="23">
        <f>D42+E42</f>
        <v>2817.3999999999996</v>
      </c>
      <c r="D42" s="40">
        <f>D39+D34+D27+D5</f>
        <v>659.5699999999999</v>
      </c>
      <c r="E42" s="23">
        <f>E24+E23+E18+E15+E12+E5</f>
        <v>2157.83</v>
      </c>
      <c r="F42" s="17"/>
      <c r="G42" s="19"/>
      <c r="H42" s="17"/>
      <c r="I42" s="41"/>
      <c r="J42" s="41"/>
      <c r="K42" s="41"/>
      <c r="L42" s="41"/>
    </row>
  </sheetData>
  <sheetProtection/>
  <mergeCells count="5">
    <mergeCell ref="A1:H1"/>
    <mergeCell ref="A2:B2"/>
    <mergeCell ref="E2:H2"/>
    <mergeCell ref="A3:B3"/>
    <mergeCell ref="A42:B4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58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2018-04-19T04:25:23Z</cp:lastPrinted>
  <dcterms:created xsi:type="dcterms:W3CDTF">2006-09-13T11:21:51Z</dcterms:created>
  <dcterms:modified xsi:type="dcterms:W3CDTF">2020-04-14T09:44:06Z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