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12630" firstSheet="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<sst xmlns="http://schemas.openxmlformats.org/spreadsheetml/2006/main" count="355" uniqueCount="192">
  <si>
    <t>财政拨款收支总表（一）</t>
  </si>
  <si>
    <t>部门：朗县县委统战部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</si>
  <si>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</si>
  <si>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</si>
  <si>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</si>
  <si>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</si>
  <si>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</si>
  <si>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</si>
  <si>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</si>
  <si>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</si>
  <si>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</si>
  <si>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</si>
  <si>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</si>
  <si>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</si>
  <si>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</si>
  <si>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</si>
  <si>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r>
      <t xml:space="preserve"> </t>
    </r>
    <r>
      <rPr>
        <sz val="14"/>
        <color indexed="8"/>
        <rFont val="仿宋_GB2312"/>
        <family val="3"/>
      </rPr>
      <t>（三）卫生健康支出</t>
    </r>
  </si>
  <si>
    <t>二、上年结转</t>
  </si>
  <si>
    <t xml:space="preserve"> （四）住房保障支出</t>
  </si>
  <si>
    <t>……</t>
  </si>
  <si>
    <t>二、结转下年</t>
  </si>
  <si>
    <t>收 入 总 计</t>
  </si>
  <si>
    <t>支 出 总 计</t>
  </si>
  <si>
    <t>备注：后面表格只包含2019年预算数，不包含上年结转数。</t>
  </si>
  <si>
    <t>一般公共预算支出表（二）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</si>
  <si>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</si>
  <si>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</si>
  <si>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</si>
  <si>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</si>
  <si>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</si>
  <si>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</si>
  <si>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</si>
  <si>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</si>
  <si>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</si>
  <si>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</si>
  <si>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</si>
  <si>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20134</t>
  </si>
  <si>
    <t>统战事务</t>
  </si>
  <si>
    <t xml:space="preserve">  2013401</t>
  </si>
  <si>
    <t>行政运行</t>
  </si>
  <si>
    <t xml:space="preserve">  2013499</t>
  </si>
  <si>
    <t>其他统战事务支出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</si>
  <si>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</si>
  <si>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</si>
  <si>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</si>
  <si>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</si>
  <si>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机关事业单位基本养老保险缴费支出</t>
  </si>
  <si>
    <t xml:space="preserve"> 20827</t>
  </si>
  <si>
    <t>财政对其他社会保险基金的补助</t>
  </si>
  <si>
    <t xml:space="preserve">  2082702</t>
  </si>
  <si>
    <t>财政对工伤保险基金的补助</t>
  </si>
  <si>
    <t xml:space="preserve">  2082703</t>
  </si>
  <si>
    <t>财政对生育保险基金的补助</t>
  </si>
  <si>
    <t>卫生健康支出</t>
  </si>
  <si>
    <t xml:space="preserve"> 21011</t>
  </si>
  <si>
    <t>行政事业单位医疗</t>
  </si>
  <si>
    <t xml:space="preserve">  2101103</t>
  </si>
  <si>
    <t>公务员医疗补助</t>
  </si>
  <si>
    <t xml:space="preserve">  21012</t>
  </si>
  <si>
    <t>财政对基本医疗保险基金的补助</t>
  </si>
  <si>
    <t xml:space="preserve">  2101201</t>
  </si>
  <si>
    <t>财政对职工基本医疗保险基金的补助</t>
  </si>
  <si>
    <t>住房改革支出</t>
  </si>
  <si>
    <t xml:space="preserve"> 22103</t>
  </si>
  <si>
    <t xml:space="preserve">  城乡社区住宅</t>
  </si>
  <si>
    <t xml:space="preserve">  2210302</t>
  </si>
  <si>
    <t xml:space="preserve">   住房公积金管理</t>
  </si>
  <si>
    <t>备注：本表按照政府收支分类科目列示到项级科目</t>
  </si>
  <si>
    <t>一般公共预算基本支出表（三）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</si>
  <si>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</si>
  <si>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</si>
  <si>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</si>
  <si>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</si>
  <si>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</si>
  <si>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</si>
  <si>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</si>
  <si>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</si>
  <si>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</si>
  <si>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</si>
  <si>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</si>
  <si>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</si>
  <si>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</si>
  <si>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</si>
  <si>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</si>
  <si>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</si>
  <si>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</si>
  <si>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</si>
  <si>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</si>
  <si>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</si>
  <si>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</si>
  <si>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</si>
  <si>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</si>
  <si>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</si>
  <si>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</si>
  <si>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</si>
  <si>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</si>
  <si>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</si>
  <si>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</si>
  <si>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</si>
  <si>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</si>
  <si>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</si>
  <si>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</si>
  <si>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</si>
  <si>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</si>
  <si>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</si>
  <si>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</si>
  <si>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</si>
  <si>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</si>
  <si>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</si>
  <si>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</si>
  <si>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</si>
  <si>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</si>
  <si>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</si>
  <si>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</si>
  <si>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</si>
  <si>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</si>
  <si>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</si>
  <si>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</si>
  <si>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</si>
  <si>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</si>
  <si>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</si>
  <si>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</si>
  <si>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</si>
  <si>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</si>
  <si>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</si>
  <si>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</si>
  <si>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</si>
  <si>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</si>
  <si>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</si>
  <si>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</si>
  <si>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</si>
  <si>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一般公共预算“三公”经费支出表(四)</t>
  </si>
  <si>
    <t xml:space="preserve">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</si>
  <si>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</si>
  <si>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</si>
  <si>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</si>
  <si>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</si>
  <si>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</si>
  <si>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</si>
  <si>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</si>
  <si>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</si>
  <si>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</si>
  <si>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政府性基金预算支出表（五）</t>
  </si>
  <si>
    <t>科目名称　</t>
  </si>
  <si>
    <t>单位代码　</t>
  </si>
  <si>
    <t>本年政府性基金预算财政拨款支出</t>
  </si>
  <si>
    <t>注：朗县县委统战部2019度无政府性基金安排的支出。</t>
  </si>
  <si>
    <t>部门收支总表（六）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</si>
  <si>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</si>
  <si>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</si>
  <si>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</si>
  <si>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</si>
  <si>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二、社会保障和就业</t>
  </si>
  <si>
    <t>三、事业收入</t>
  </si>
  <si>
    <t>三、卫生健康支出</t>
  </si>
  <si>
    <t>四、事业单位经营收入</t>
  </si>
  <si>
    <t>四、住房保障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</si>
  <si>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</si>
  <si>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</si>
  <si>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</si>
  <si>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</si>
  <si>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</si>
  <si>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</si>
  <si>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部门收入总表（七）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</si>
  <si>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</si>
  <si>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</si>
  <si>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</si>
  <si>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</si>
  <si>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</si>
  <si>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</si>
  <si>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</si>
  <si>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</si>
  <si>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</si>
  <si>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20805</t>
  </si>
  <si>
    <t xml:space="preserve">   2080505</t>
  </si>
  <si>
    <t xml:space="preserve">   2082702</t>
  </si>
  <si>
    <t>财政对工商保险基金的补助</t>
  </si>
  <si>
    <t xml:space="preserve">   2082703</t>
  </si>
  <si>
    <t>医疗卫生与计划生育支出</t>
  </si>
  <si>
    <t xml:space="preserve"> 2101201</t>
  </si>
  <si>
    <t>221</t>
  </si>
  <si>
    <t>住房保障支出</t>
  </si>
  <si>
    <t>2210302</t>
  </si>
  <si>
    <t>合 计</t>
  </si>
  <si>
    <t xml:space="preserve">       2。如此表为空表，请说明原因。</t>
  </si>
  <si>
    <t>部门支出总表（八）</t>
  </si>
  <si>
    <t xml:space="preserve">                                       单位：万元</t>
  </si>
  <si>
    <t>上缴上级支出</t>
  </si>
  <si>
    <t>事业单位经营支出</t>
  </si>
  <si>
    <t>对下级单位
补助支出</t>
  </si>
  <si>
    <t>201</t>
  </si>
  <si>
    <t xml:space="preserve">  210012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</si>
</sst>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indexed="8"/>
      <name val="宋体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2"/>
      <name val="华文楷体"/>
      <family val="3"/>
    </font>
    <font>
      <b/>
      <sz val="10.5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sz val="14"/>
      <name val="华文楷体"/>
      <family val="3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4"/>
      <color indexed="10"/>
      <name val="宋体"/>
      <family val="0"/>
    </font>
    <font>
      <sz val="14"/>
      <name val="仿宋_GB2312"/>
      <family val="3"/>
    </font>
    <font>
      <b/>
      <sz val="22"/>
      <name val="方正小标宋简体"/>
      <family val="4"/>
    </font>
    <font>
      <sz val="16"/>
      <name val="宋体"/>
      <family val="0"/>
    </font>
    <font>
      <sz val="14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color indexed="8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8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1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46" fillId="0" borderId="4" applyNumberFormat="0" applyFill="0" applyAlignment="0" applyProtection="0"/>
    <xf numFmtId="0" fontId="51" fillId="8" borderId="0" applyNumberFormat="0" applyBorder="0" applyAlignment="0" applyProtection="0"/>
    <xf numFmtId="0" fontId="48" fillId="0" borderId="5" applyNumberFormat="0" applyFill="0" applyAlignment="0" applyProtection="0"/>
    <xf numFmtId="0" fontId="51" fillId="9" borderId="0" applyNumberFormat="0" applyBorder="0" applyAlignment="0" applyProtection="0"/>
    <xf numFmtId="0" fontId="52" fillId="10" borderId="6" applyNumberFormat="0" applyAlignment="0" applyProtection="0"/>
    <xf numFmtId="0" fontId="61" fillId="10" borderId="1" applyNumberFormat="0" applyAlignment="0" applyProtection="0"/>
    <xf numFmtId="0" fontId="45" fillId="11" borderId="7" applyNumberFormat="0" applyAlignment="0" applyProtection="0"/>
    <xf numFmtId="0" fontId="0" fillId="3" borderId="0" applyNumberFormat="0" applyBorder="0" applyAlignment="0" applyProtection="0"/>
    <xf numFmtId="0" fontId="51" fillId="12" borderId="0" applyNumberFormat="0" applyBorder="0" applyAlignment="0" applyProtection="0"/>
    <xf numFmtId="0" fontId="60" fillId="0" borderId="8" applyNumberFormat="0" applyFill="0" applyAlignment="0" applyProtection="0"/>
    <xf numFmtId="0" fontId="54" fillId="0" borderId="9" applyNumberFormat="0" applyFill="0" applyAlignment="0" applyProtection="0"/>
    <xf numFmtId="0" fontId="59" fillId="2" borderId="0" applyNumberFormat="0" applyBorder="0" applyAlignment="0" applyProtection="0"/>
    <xf numFmtId="0" fontId="57" fillId="13" borderId="0" applyNumberFormat="0" applyBorder="0" applyAlignment="0" applyProtection="0"/>
    <xf numFmtId="0" fontId="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1" fillId="18" borderId="0" applyNumberFormat="0" applyBorder="0" applyAlignment="0" applyProtection="0"/>
    <xf numFmtId="0" fontId="5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0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51" fillId="23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12" xfId="22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3" fontId="4" fillId="0" borderId="12" xfId="22" applyFont="1" applyBorder="1" applyAlignment="1">
      <alignment horizontal="center" vertical="center"/>
    </xf>
    <xf numFmtId="43" fontId="63" fillId="0" borderId="12" xfId="0" applyNumberFormat="1" applyFont="1" applyBorder="1" applyAlignment="1">
      <alignment horizontal="center" vertical="center"/>
    </xf>
    <xf numFmtId="43" fontId="64" fillId="0" borderId="12" xfId="22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3" fontId="3" fillId="0" borderId="12" xfId="22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3" fontId="4" fillId="0" borderId="12" xfId="22" applyFont="1" applyBorder="1" applyAlignment="1">
      <alignment horizontal="center" vertical="center" wrapText="1"/>
    </xf>
    <xf numFmtId="43" fontId="7" fillId="0" borderId="12" xfId="22" applyFont="1" applyBorder="1" applyAlignment="1">
      <alignment horizontal="center" vertical="center" wrapText="1"/>
    </xf>
    <xf numFmtId="43" fontId="9" fillId="0" borderId="12" xfId="22" applyFont="1" applyBorder="1" applyAlignment="1">
      <alignment horizontal="center" vertical="center" wrapText="1"/>
    </xf>
    <xf numFmtId="43" fontId="8" fillId="0" borderId="12" xfId="22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3" fontId="3" fillId="0" borderId="12" xfId="22" applyFont="1" applyBorder="1" applyAlignment="1">
      <alignment horizontal="left" vertical="center"/>
    </xf>
    <xf numFmtId="43" fontId="11" fillId="0" borderId="12" xfId="0" applyNumberFormat="1" applyFont="1" applyBorder="1" applyAlignment="1">
      <alignment horizontal="center" vertical="center"/>
    </xf>
    <xf numFmtId="43" fontId="4" fillId="0" borderId="12" xfId="22" applyFont="1" applyBorder="1" applyAlignment="1">
      <alignment horizontal="left" vertical="center"/>
    </xf>
    <xf numFmtId="43" fontId="12" fillId="0" borderId="12" xfId="22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justify" vertical="center"/>
    </xf>
    <xf numFmtId="43" fontId="64" fillId="0" borderId="12" xfId="0" applyNumberFormat="1" applyFont="1" applyBorder="1" applyAlignment="1">
      <alignment horizontal="center" vertical="center"/>
    </xf>
    <xf numFmtId="43" fontId="64" fillId="0" borderId="12" xfId="22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justify" vertical="center" wrapText="1"/>
    </xf>
    <xf numFmtId="43" fontId="11" fillId="0" borderId="12" xfId="22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justify" vertical="center" wrapText="1"/>
    </xf>
    <xf numFmtId="43" fontId="12" fillId="0" borderId="12" xfId="22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43" fontId="6" fillId="0" borderId="12" xfId="22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" fontId="26" fillId="0" borderId="12" xfId="0" applyNumberFormat="1" applyFont="1" applyFill="1" applyBorder="1" applyAlignment="1" applyProtection="1">
      <alignment horizontal="right" vertical="center"/>
      <protection/>
    </xf>
    <xf numFmtId="49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3" fontId="21" fillId="0" borderId="12" xfId="22" applyFont="1" applyBorder="1" applyAlignment="1">
      <alignment horizontal="center"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/>
    </xf>
    <xf numFmtId="4" fontId="27" fillId="0" borderId="16" xfId="0" applyNumberFormat="1" applyFont="1" applyFill="1" applyBorder="1" applyAlignment="1" applyProtection="1">
      <alignment horizontal="right" vertical="center"/>
      <protection/>
    </xf>
    <xf numFmtId="43" fontId="25" fillId="0" borderId="12" xfId="22" applyFont="1" applyBorder="1" applyAlignment="1">
      <alignment horizontal="center" vertical="center" wrapText="1"/>
    </xf>
    <xf numFmtId="43" fontId="28" fillId="0" borderId="12" xfId="22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3" fontId="21" fillId="0" borderId="14" xfId="22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vertical="center"/>
    </xf>
    <xf numFmtId="43" fontId="29" fillId="0" borderId="12" xfId="22" applyFont="1" applyBorder="1" applyAlignment="1">
      <alignment horizontal="center" vertical="center" wrapText="1"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3" fontId="31" fillId="0" borderId="12" xfId="22" applyFont="1" applyBorder="1" applyAlignment="1">
      <alignment horizontal="center" vertical="center" wrapText="1"/>
    </xf>
    <xf numFmtId="43" fontId="30" fillId="0" borderId="12" xfId="22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3" fontId="39" fillId="0" borderId="12" xfId="22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 wrapText="1"/>
    </xf>
    <xf numFmtId="43" fontId="11" fillId="0" borderId="12" xfId="22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 wrapText="1"/>
    </xf>
    <xf numFmtId="43" fontId="37" fillId="0" borderId="12" xfId="22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3" fontId="36" fillId="0" borderId="12" xfId="22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43" fontId="36" fillId="0" borderId="12" xfId="22" applyFont="1" applyBorder="1" applyAlignment="1">
      <alignment horizontal="right" vertical="center" wrapText="1"/>
    </xf>
    <xf numFmtId="43" fontId="41" fillId="0" borderId="12" xfId="22" applyFont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43" fontId="41" fillId="0" borderId="12" xfId="22" applyFont="1" applyBorder="1" applyAlignment="1">
      <alignment horizontal="right" vertical="center" wrapText="1"/>
    </xf>
    <xf numFmtId="0" fontId="36" fillId="0" borderId="12" xfId="0" applyFont="1" applyBorder="1" applyAlignment="1">
      <alignment horizontal="right" vertical="center" wrapText="1"/>
    </xf>
    <xf numFmtId="43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right" vertical="center"/>
    </xf>
    <xf numFmtId="43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70" zoomScaleNormal="70" workbookViewId="0" topLeftCell="A1">
      <selection activeCell="F25" sqref="F25"/>
    </sheetView>
  </sheetViews>
  <sheetFormatPr defaultColWidth="9.00390625" defaultRowHeight="13.5"/>
  <cols>
    <col min="1" max="1" width="24.25390625" style="54" customWidth="1"/>
    <col min="2" max="2" width="21.00390625" style="54" customWidth="1"/>
    <col min="3" max="3" width="28.625" style="54" customWidth="1"/>
    <col min="4" max="4" width="19.50390625" style="54" customWidth="1"/>
    <col min="5" max="5" width="20.00390625" style="54" customWidth="1"/>
    <col min="6" max="6" width="20.25390625" style="54" customWidth="1"/>
    <col min="7" max="16384" width="9.00390625" style="54" customWidth="1"/>
  </cols>
  <sheetData>
    <row r="1" spans="1:6" ht="49.5" customHeight="1">
      <c r="A1" s="125" t="s">
        <v>0</v>
      </c>
      <c r="B1" s="125"/>
      <c r="C1" s="125"/>
      <c r="D1" s="125"/>
      <c r="E1" s="125"/>
      <c r="F1" s="125"/>
    </row>
    <row r="2" spans="1:6" s="1" customFormat="1" ht="39.75" customHeight="1">
      <c r="A2" s="126" t="s">
        <v>1</v>
      </c>
      <c r="B2" s="126"/>
      <c r="C2" s="126"/>
      <c r="D2" s="105"/>
      <c r="E2" s="127" t="s">
        <v>2</v>
      </c>
      <c r="F2" s="127"/>
    </row>
    <row r="3" spans="1:6" s="123" customFormat="1" ht="39" customHeight="1">
      <c r="A3" s="128" t="s">
        <v>3</v>
      </c>
      <c r="B3" s="129"/>
      <c r="C3" s="128" t="s">
        <v>4</v>
      </c>
      <c r="D3" s="130"/>
      <c r="E3" s="130"/>
      <c r="F3" s="129"/>
    </row>
    <row r="4" spans="1:6" s="123" customFormat="1" ht="39" customHeight="1">
      <c r="A4" s="107" t="s">
        <v>5</v>
      </c>
      <c r="B4" s="107" t="s">
        <v>6</v>
      </c>
      <c r="C4" s="107" t="s">
        <v>5</v>
      </c>
      <c r="D4" s="107" t="s">
        <v>7</v>
      </c>
      <c r="E4" s="107" t="s">
        <v>8</v>
      </c>
      <c r="F4" s="107" t="s">
        <v>9</v>
      </c>
    </row>
    <row r="5" spans="1:6" s="123" customFormat="1" ht="39" customHeight="1">
      <c r="A5" s="131" t="s">
        <v>10</v>
      </c>
      <c r="B5" s="132">
        <v>336.08</v>
      </c>
      <c r="C5" s="108" t="s">
        <v>11</v>
      </c>
      <c r="D5" s="133">
        <v>336.08</v>
      </c>
      <c r="E5" s="133">
        <v>336.08</v>
      </c>
      <c r="F5" s="134">
        <f>SUM(F6:F12)</f>
        <v>0</v>
      </c>
    </row>
    <row r="6" spans="1:6" s="123" customFormat="1" ht="39" customHeight="1">
      <c r="A6" s="135" t="s">
        <v>12</v>
      </c>
      <c r="B6" s="134">
        <v>336.08</v>
      </c>
      <c r="C6" s="135" t="s">
        <v>13</v>
      </c>
      <c r="D6" s="136">
        <v>272.67</v>
      </c>
      <c r="E6" s="136">
        <v>272.67</v>
      </c>
      <c r="F6" s="134"/>
    </row>
    <row r="7" spans="1:6" s="123" customFormat="1" ht="39" customHeight="1">
      <c r="A7" s="135" t="s">
        <v>14</v>
      </c>
      <c r="B7" s="137"/>
      <c r="C7" s="135" t="s">
        <v>15</v>
      </c>
      <c r="D7" s="136">
        <v>30.37</v>
      </c>
      <c r="E7" s="136">
        <v>30.37</v>
      </c>
      <c r="F7" s="134"/>
    </row>
    <row r="8" spans="1:6" s="123" customFormat="1" ht="39" customHeight="1">
      <c r="A8" s="131"/>
      <c r="B8" s="134"/>
      <c r="C8" s="138" t="s">
        <v>16</v>
      </c>
      <c r="D8" s="136">
        <v>15.98</v>
      </c>
      <c r="E8" s="136">
        <v>15.98</v>
      </c>
      <c r="F8" s="134"/>
    </row>
    <row r="9" spans="1:6" s="123" customFormat="1" ht="39" customHeight="1">
      <c r="A9" s="131" t="s">
        <v>17</v>
      </c>
      <c r="B9" s="134">
        <v>57.54</v>
      </c>
      <c r="C9" s="131" t="s">
        <v>18</v>
      </c>
      <c r="D9" s="136">
        <v>17.06</v>
      </c>
      <c r="E9" s="136">
        <v>17.06</v>
      </c>
      <c r="F9" s="134"/>
    </row>
    <row r="10" spans="1:6" s="123" customFormat="1" ht="39" customHeight="1">
      <c r="A10" s="131" t="s">
        <v>12</v>
      </c>
      <c r="B10" s="134">
        <v>57.54</v>
      </c>
      <c r="C10" s="131" t="s">
        <v>19</v>
      </c>
      <c r="D10" s="139"/>
      <c r="E10" s="136"/>
      <c r="F10" s="134"/>
    </row>
    <row r="11" spans="1:6" s="123" customFormat="1" ht="39" customHeight="1">
      <c r="A11" s="131" t="s">
        <v>14</v>
      </c>
      <c r="B11" s="134"/>
      <c r="C11" s="131" t="s">
        <v>19</v>
      </c>
      <c r="D11" s="136"/>
      <c r="E11" s="136"/>
      <c r="F11" s="134"/>
    </row>
    <row r="12" spans="1:6" s="123" customFormat="1" ht="39" customHeight="1">
      <c r="A12" s="108"/>
      <c r="B12" s="134"/>
      <c r="C12" s="131"/>
      <c r="D12" s="136"/>
      <c r="E12" s="136"/>
      <c r="F12" s="134"/>
    </row>
    <row r="13" spans="1:6" s="123" customFormat="1" ht="39" customHeight="1">
      <c r="A13" s="108"/>
      <c r="B13" s="134"/>
      <c r="C13" s="131" t="s">
        <v>20</v>
      </c>
      <c r="D13" s="140">
        <v>57.54</v>
      </c>
      <c r="E13" s="140">
        <v>57.54</v>
      </c>
      <c r="F13" s="108"/>
    </row>
    <row r="14" spans="1:6" s="123" customFormat="1" ht="39" customHeight="1">
      <c r="A14" s="108"/>
      <c r="B14" s="134"/>
      <c r="C14" s="108"/>
      <c r="D14" s="140"/>
      <c r="E14" s="140"/>
      <c r="F14" s="108"/>
    </row>
    <row r="15" spans="1:8" s="123" customFormat="1" ht="39" customHeight="1">
      <c r="A15" s="108" t="s">
        <v>21</v>
      </c>
      <c r="B15" s="141">
        <f>B5+B9</f>
        <v>393.62</v>
      </c>
      <c r="C15" s="108" t="s">
        <v>22</v>
      </c>
      <c r="D15" s="142">
        <f>D13+D5</f>
        <v>393.62</v>
      </c>
      <c r="E15" s="142">
        <f>E13+E5</f>
        <v>393.62</v>
      </c>
      <c r="F15" s="108"/>
      <c r="H15" s="143"/>
    </row>
    <row r="16" spans="1:3" s="124" customFormat="1" ht="39" customHeight="1">
      <c r="A16" s="144" t="s">
        <v>23</v>
      </c>
      <c r="B16" s="144"/>
      <c r="C16" s="144"/>
    </row>
  </sheetData>
  <sheetProtection/>
  <mergeCells count="6">
    <mergeCell ref="A1:F1"/>
    <mergeCell ref="A2:C2"/>
    <mergeCell ref="E2:F2"/>
    <mergeCell ref="A3:B3"/>
    <mergeCell ref="C3:F3"/>
    <mergeCell ref="A16:C16"/>
  </mergeCells>
  <printOptions/>
  <pageMargins left="0.7" right="0.7" top="0.6" bottom="0.33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70" zoomScaleNormal="70" workbookViewId="0" topLeftCell="A13">
      <selection activeCell="D24" sqref="D24"/>
    </sheetView>
  </sheetViews>
  <sheetFormatPr defaultColWidth="9.00390625" defaultRowHeight="13.5"/>
  <cols>
    <col min="1" max="1" width="11.25390625" style="28" customWidth="1"/>
    <col min="2" max="2" width="29.875" style="28" customWidth="1"/>
    <col min="3" max="3" width="12.50390625" style="28" customWidth="1"/>
    <col min="4" max="4" width="12.625" style="28" customWidth="1"/>
    <col min="5" max="5" width="9.875" style="28" customWidth="1"/>
    <col min="6" max="6" width="11.625" style="28" customWidth="1"/>
    <col min="7" max="7" width="7.625" style="28" customWidth="1"/>
    <col min="8" max="16384" width="9.00390625" style="28" customWidth="1"/>
  </cols>
  <sheetData>
    <row r="1" spans="1:7" ht="48.75" customHeight="1">
      <c r="A1" s="104" t="s">
        <v>24</v>
      </c>
      <c r="B1" s="104"/>
      <c r="C1" s="104"/>
      <c r="D1" s="104"/>
      <c r="E1" s="104"/>
      <c r="F1" s="104"/>
      <c r="G1" s="104"/>
    </row>
    <row r="2" spans="1:7" s="101" customFormat="1" ht="42" customHeight="1">
      <c r="A2" s="105" t="s">
        <v>1</v>
      </c>
      <c r="B2" s="105"/>
      <c r="C2" s="105"/>
      <c r="D2" s="105"/>
      <c r="E2" s="106" t="s">
        <v>2</v>
      </c>
      <c r="F2" s="106"/>
      <c r="G2" s="106"/>
    </row>
    <row r="3" spans="1:7" s="102" customFormat="1" ht="46.5" customHeight="1">
      <c r="A3" s="107" t="s">
        <v>25</v>
      </c>
      <c r="B3" s="107"/>
      <c r="C3" s="107" t="s">
        <v>26</v>
      </c>
      <c r="D3" s="107"/>
      <c r="E3" s="107"/>
      <c r="F3" s="107"/>
      <c r="G3" s="108" t="s">
        <v>27</v>
      </c>
    </row>
    <row r="4" spans="1:7" s="102" customFormat="1" ht="45" customHeight="1">
      <c r="A4" s="109" t="s">
        <v>28</v>
      </c>
      <c r="B4" s="109" t="s">
        <v>29</v>
      </c>
      <c r="C4" s="109" t="s">
        <v>30</v>
      </c>
      <c r="D4" s="109"/>
      <c r="E4" s="109"/>
      <c r="F4" s="109" t="s">
        <v>31</v>
      </c>
      <c r="G4" s="108"/>
    </row>
    <row r="5" spans="1:7" s="102" customFormat="1" ht="45" customHeight="1">
      <c r="A5" s="109"/>
      <c r="B5" s="109"/>
      <c r="C5" s="109" t="s">
        <v>32</v>
      </c>
      <c r="D5" s="109" t="s">
        <v>33</v>
      </c>
      <c r="E5" s="109" t="s">
        <v>34</v>
      </c>
      <c r="F5" s="109"/>
      <c r="G5" s="108"/>
    </row>
    <row r="6" spans="1:7" s="103" customFormat="1" ht="45" customHeight="1">
      <c r="A6" s="110">
        <v>201</v>
      </c>
      <c r="B6" s="111" t="s">
        <v>35</v>
      </c>
      <c r="C6" s="35">
        <v>272.67</v>
      </c>
      <c r="D6" s="42">
        <v>199.77</v>
      </c>
      <c r="E6" s="42">
        <v>72.9</v>
      </c>
      <c r="F6" s="35">
        <v>272.67</v>
      </c>
      <c r="G6" s="112"/>
    </row>
    <row r="7" spans="1:7" s="102" customFormat="1" ht="45" customHeight="1">
      <c r="A7" s="113" t="s">
        <v>36</v>
      </c>
      <c r="B7" s="114" t="s">
        <v>37</v>
      </c>
      <c r="C7" s="37">
        <v>272.67</v>
      </c>
      <c r="D7" s="37">
        <v>199.77</v>
      </c>
      <c r="E7" s="37">
        <v>72.9</v>
      </c>
      <c r="F7" s="37">
        <v>199.77</v>
      </c>
      <c r="G7" s="115"/>
    </row>
    <row r="8" spans="1:7" s="102" customFormat="1" ht="45" customHeight="1">
      <c r="A8" s="113" t="s">
        <v>38</v>
      </c>
      <c r="B8" s="114" t="s">
        <v>39</v>
      </c>
      <c r="C8" s="37">
        <f>D8+E8</f>
        <v>199.77</v>
      </c>
      <c r="D8" s="37">
        <v>199.77</v>
      </c>
      <c r="E8" s="37"/>
      <c r="F8" s="37">
        <f>G8+H8</f>
        <v>0</v>
      </c>
      <c r="G8" s="115"/>
    </row>
    <row r="9" spans="1:7" s="103" customFormat="1" ht="45" customHeight="1">
      <c r="A9" s="113" t="s">
        <v>40</v>
      </c>
      <c r="B9" s="114" t="s">
        <v>41</v>
      </c>
      <c r="C9" s="37">
        <f>D9+E9</f>
        <v>72.9</v>
      </c>
      <c r="D9" s="116">
        <v>0</v>
      </c>
      <c r="E9" s="37">
        <v>72.9</v>
      </c>
      <c r="F9" s="37">
        <f>G9+H9</f>
        <v>0</v>
      </c>
      <c r="G9" s="112"/>
    </row>
    <row r="10" spans="1:7" s="102" customFormat="1" ht="45" customHeight="1">
      <c r="A10" s="117">
        <v>208</v>
      </c>
      <c r="B10" s="112" t="s">
        <v>42</v>
      </c>
      <c r="C10" s="42">
        <v>30.37</v>
      </c>
      <c r="D10" s="42">
        <v>30.37</v>
      </c>
      <c r="E10" s="118"/>
      <c r="F10" s="42">
        <v>30.37</v>
      </c>
      <c r="G10" s="115"/>
    </row>
    <row r="11" spans="1:7" s="102" customFormat="1" ht="45" customHeight="1">
      <c r="A11" s="119" t="s">
        <v>43</v>
      </c>
      <c r="B11" s="115" t="s">
        <v>44</v>
      </c>
      <c r="C11" s="37">
        <v>29.06</v>
      </c>
      <c r="D11" s="37">
        <v>29.06</v>
      </c>
      <c r="E11" s="44"/>
      <c r="F11" s="37">
        <v>29.06</v>
      </c>
      <c r="G11" s="115"/>
    </row>
    <row r="12" spans="1:7" s="102" customFormat="1" ht="45" customHeight="1">
      <c r="A12" s="119" t="s">
        <v>45</v>
      </c>
      <c r="B12" s="115" t="s">
        <v>46</v>
      </c>
      <c r="C12" s="44">
        <v>29.06</v>
      </c>
      <c r="D12" s="44">
        <v>29.06</v>
      </c>
      <c r="E12" s="44"/>
      <c r="F12" s="44">
        <v>29.06</v>
      </c>
      <c r="G12" s="115"/>
    </row>
    <row r="13" spans="1:7" s="102" customFormat="1" ht="45" customHeight="1">
      <c r="A13" s="119" t="s">
        <v>47</v>
      </c>
      <c r="B13" s="115" t="s">
        <v>48</v>
      </c>
      <c r="C13" s="44">
        <v>1.31</v>
      </c>
      <c r="D13" s="44">
        <v>1.31</v>
      </c>
      <c r="E13" s="44"/>
      <c r="F13" s="44">
        <v>1.31</v>
      </c>
      <c r="G13" s="115"/>
    </row>
    <row r="14" spans="1:7" s="102" customFormat="1" ht="45" customHeight="1">
      <c r="A14" s="119" t="s">
        <v>49</v>
      </c>
      <c r="B14" s="115" t="s">
        <v>50</v>
      </c>
      <c r="C14" s="44">
        <v>0.29</v>
      </c>
      <c r="D14" s="44">
        <v>0.29</v>
      </c>
      <c r="E14" s="44"/>
      <c r="F14" s="44">
        <v>0.29</v>
      </c>
      <c r="G14" s="115"/>
    </row>
    <row r="15" spans="1:7" s="102" customFormat="1" ht="45" customHeight="1">
      <c r="A15" s="119" t="s">
        <v>51</v>
      </c>
      <c r="B15" s="115" t="s">
        <v>52</v>
      </c>
      <c r="C15" s="44">
        <v>1.02</v>
      </c>
      <c r="D15" s="44">
        <v>1.02</v>
      </c>
      <c r="E15" s="44"/>
      <c r="F15" s="44">
        <v>1.02</v>
      </c>
      <c r="G15" s="115"/>
    </row>
    <row r="16" spans="1:7" s="102" customFormat="1" ht="45" customHeight="1">
      <c r="A16" s="117">
        <v>210</v>
      </c>
      <c r="B16" s="112" t="s">
        <v>53</v>
      </c>
      <c r="C16" s="42">
        <v>15.98</v>
      </c>
      <c r="D16" s="42">
        <v>15.98</v>
      </c>
      <c r="E16" s="118"/>
      <c r="F16" s="42">
        <v>15.98</v>
      </c>
      <c r="G16" s="115"/>
    </row>
    <row r="17" spans="1:7" s="102" customFormat="1" ht="45" customHeight="1">
      <c r="A17" s="119" t="s">
        <v>54</v>
      </c>
      <c r="B17" s="115" t="s">
        <v>55</v>
      </c>
      <c r="C17" s="44">
        <v>4.36</v>
      </c>
      <c r="D17" s="44">
        <v>4.36</v>
      </c>
      <c r="E17" s="118"/>
      <c r="F17" s="44">
        <v>4.36</v>
      </c>
      <c r="G17" s="115"/>
    </row>
    <row r="18" spans="1:7" s="102" customFormat="1" ht="45" customHeight="1">
      <c r="A18" s="119" t="s">
        <v>56</v>
      </c>
      <c r="B18" s="115" t="s">
        <v>57</v>
      </c>
      <c r="C18" s="44">
        <v>4.36</v>
      </c>
      <c r="D18" s="44">
        <v>4.36</v>
      </c>
      <c r="E18" s="44"/>
      <c r="F18" s="44">
        <v>4.36</v>
      </c>
      <c r="G18" s="115"/>
    </row>
    <row r="19" spans="1:7" s="102" customFormat="1" ht="45" customHeight="1">
      <c r="A19" s="119" t="s">
        <v>58</v>
      </c>
      <c r="B19" s="115" t="s">
        <v>59</v>
      </c>
      <c r="C19" s="44">
        <v>11.62</v>
      </c>
      <c r="D19" s="44">
        <v>11.62</v>
      </c>
      <c r="E19" s="44"/>
      <c r="F19" s="44">
        <v>11.62</v>
      </c>
      <c r="G19" s="115"/>
    </row>
    <row r="20" spans="1:7" s="102" customFormat="1" ht="45" customHeight="1">
      <c r="A20" s="119" t="s">
        <v>60</v>
      </c>
      <c r="B20" s="115" t="s">
        <v>61</v>
      </c>
      <c r="C20" s="44">
        <v>11.62</v>
      </c>
      <c r="D20" s="44">
        <v>11.62</v>
      </c>
      <c r="E20" s="44"/>
      <c r="F20" s="44">
        <v>11.62</v>
      </c>
      <c r="G20" s="115"/>
    </row>
    <row r="21" spans="1:7" s="102" customFormat="1" ht="45" customHeight="1">
      <c r="A21" s="117">
        <v>221</v>
      </c>
      <c r="B21" s="112" t="s">
        <v>62</v>
      </c>
      <c r="C21" s="35">
        <v>17.06</v>
      </c>
      <c r="D21" s="35">
        <v>17.06</v>
      </c>
      <c r="E21" s="118"/>
      <c r="F21" s="35">
        <v>17.06</v>
      </c>
      <c r="G21" s="115"/>
    </row>
    <row r="22" spans="1:7" s="102" customFormat="1" ht="45" customHeight="1">
      <c r="A22" s="119" t="s">
        <v>63</v>
      </c>
      <c r="B22" s="115" t="s">
        <v>64</v>
      </c>
      <c r="C22" s="44">
        <v>17.06</v>
      </c>
      <c r="D22" s="44">
        <v>17.06</v>
      </c>
      <c r="E22" s="118"/>
      <c r="F22" s="44">
        <v>17.06</v>
      </c>
      <c r="G22" s="115"/>
    </row>
    <row r="23" spans="1:7" s="102" customFormat="1" ht="45" customHeight="1">
      <c r="A23" s="119" t="s">
        <v>65</v>
      </c>
      <c r="B23" s="115" t="s">
        <v>66</v>
      </c>
      <c r="C23" s="44">
        <v>17.06</v>
      </c>
      <c r="D23" s="44">
        <v>17.06</v>
      </c>
      <c r="E23" s="44"/>
      <c r="F23" s="44">
        <v>17.06</v>
      </c>
      <c r="G23" s="115"/>
    </row>
    <row r="24" spans="1:7" s="103" customFormat="1" ht="45" customHeight="1">
      <c r="A24" s="120" t="s">
        <v>7</v>
      </c>
      <c r="B24" s="120" t="s">
        <v>19</v>
      </c>
      <c r="C24" s="46">
        <f>C6+C10+C16+C21</f>
        <v>336.08000000000004</v>
      </c>
      <c r="D24" s="46">
        <f>D6+D10+D16+D21</f>
        <v>263.18</v>
      </c>
      <c r="E24" s="46">
        <f>E6+E10+E16+E21</f>
        <v>72.9</v>
      </c>
      <c r="F24" s="46">
        <f>F6+F10+F16+F21</f>
        <v>336.08000000000004</v>
      </c>
      <c r="G24" s="120"/>
    </row>
    <row r="25" spans="1:7" s="102" customFormat="1" ht="48.75" customHeight="1">
      <c r="A25" s="121" t="s">
        <v>67</v>
      </c>
      <c r="B25" s="122"/>
      <c r="C25" s="122"/>
      <c r="D25" s="122"/>
      <c r="E25" s="122"/>
      <c r="F25" s="122"/>
      <c r="G25" s="122"/>
    </row>
  </sheetData>
  <sheetProtection/>
  <mergeCells count="11">
    <mergeCell ref="A1:G1"/>
    <mergeCell ref="A2:C2"/>
    <mergeCell ref="E2:G2"/>
    <mergeCell ref="A3:B3"/>
    <mergeCell ref="C3:F3"/>
    <mergeCell ref="C4:E4"/>
    <mergeCell ref="A25:G25"/>
    <mergeCell ref="A4:A5"/>
    <mergeCell ref="B4:B5"/>
    <mergeCell ref="F4:F5"/>
    <mergeCell ref="G3:G5"/>
  </mergeCells>
  <printOptions/>
  <pageMargins left="0.51" right="0.28" top="0.45" bottom="0.75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0" zoomScaleNormal="70" workbookViewId="0" topLeftCell="A5">
      <selection activeCell="H16" sqref="H16"/>
    </sheetView>
  </sheetViews>
  <sheetFormatPr defaultColWidth="9.00390625" defaultRowHeight="13.5"/>
  <cols>
    <col min="1" max="1" width="6.875" style="28" customWidth="1"/>
    <col min="2" max="2" width="6.75390625" style="68" customWidth="1"/>
    <col min="3" max="3" width="32.875" style="28" customWidth="1"/>
    <col min="4" max="4" width="11.75390625" style="28" customWidth="1"/>
    <col min="5" max="5" width="7.50390625" style="28" customWidth="1"/>
    <col min="6" max="6" width="7.125" style="28" customWidth="1"/>
    <col min="7" max="7" width="35.875" style="28" customWidth="1"/>
    <col min="8" max="8" width="21.25390625" style="28" customWidth="1"/>
    <col min="9" max="9" width="20.25390625" style="28" customWidth="1"/>
    <col min="10" max="10" width="14.75390625" style="28" customWidth="1"/>
    <col min="11" max="11" width="12.375" style="28" customWidth="1"/>
    <col min="12" max="16384" width="9.00390625" style="28" customWidth="1"/>
  </cols>
  <sheetData>
    <row r="1" spans="1:11" ht="42.75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18" customHeight="1">
      <c r="A2" s="70" t="s">
        <v>1</v>
      </c>
      <c r="B2" s="70"/>
      <c r="C2" s="70"/>
      <c r="D2" s="70"/>
      <c r="E2" s="71" t="s">
        <v>69</v>
      </c>
      <c r="F2" s="71"/>
      <c r="G2" s="71"/>
      <c r="H2" s="71"/>
      <c r="I2" s="71"/>
      <c r="J2" s="71"/>
      <c r="K2" s="71"/>
    </row>
    <row r="3" spans="1:11" ht="18" customHeight="1">
      <c r="A3" s="72" t="s">
        <v>70</v>
      </c>
      <c r="B3" s="72"/>
      <c r="C3" s="72"/>
      <c r="D3" s="72"/>
      <c r="E3" s="72" t="s">
        <v>71</v>
      </c>
      <c r="F3" s="72"/>
      <c r="G3" s="72"/>
      <c r="H3" s="72"/>
      <c r="I3" s="72"/>
      <c r="J3" s="72"/>
      <c r="K3" s="73" t="s">
        <v>27</v>
      </c>
    </row>
    <row r="4" spans="1:11" ht="18" customHeight="1">
      <c r="A4" s="72" t="s">
        <v>28</v>
      </c>
      <c r="B4" s="72"/>
      <c r="C4" s="72" t="s">
        <v>29</v>
      </c>
      <c r="D4" s="72" t="s">
        <v>7</v>
      </c>
      <c r="E4" s="72" t="s">
        <v>28</v>
      </c>
      <c r="F4" s="72"/>
      <c r="G4" s="72" t="s">
        <v>29</v>
      </c>
      <c r="H4" s="73" t="s">
        <v>7</v>
      </c>
      <c r="I4" s="73" t="s">
        <v>72</v>
      </c>
      <c r="J4" s="72" t="s">
        <v>73</v>
      </c>
      <c r="K4" s="98"/>
    </row>
    <row r="5" spans="1:11" ht="18" customHeight="1">
      <c r="A5" s="74" t="s">
        <v>74</v>
      </c>
      <c r="B5" s="72" t="s">
        <v>75</v>
      </c>
      <c r="C5" s="72"/>
      <c r="D5" s="72"/>
      <c r="E5" s="72" t="s">
        <v>74</v>
      </c>
      <c r="F5" s="72" t="s">
        <v>75</v>
      </c>
      <c r="G5" s="72"/>
      <c r="H5" s="75"/>
      <c r="I5" s="75"/>
      <c r="J5" s="72"/>
      <c r="K5" s="75"/>
    </row>
    <row r="6" spans="1:11" s="67" customFormat="1" ht="18" customHeight="1">
      <c r="A6" s="76" t="s">
        <v>76</v>
      </c>
      <c r="B6" s="77"/>
      <c r="C6" s="72" t="s">
        <v>77</v>
      </c>
      <c r="D6" s="78">
        <v>228.7</v>
      </c>
      <c r="E6" s="72">
        <v>301</v>
      </c>
      <c r="F6" s="72"/>
      <c r="G6" s="72" t="s">
        <v>78</v>
      </c>
      <c r="H6" s="78">
        <v>228.7</v>
      </c>
      <c r="I6" s="78">
        <v>228.7</v>
      </c>
      <c r="J6" s="85"/>
      <c r="K6" s="72"/>
    </row>
    <row r="7" spans="1:11" ht="18" customHeight="1">
      <c r="A7" s="79"/>
      <c r="B7" s="80" t="s">
        <v>79</v>
      </c>
      <c r="C7" s="81" t="s">
        <v>80</v>
      </c>
      <c r="D7" s="82">
        <v>156.49</v>
      </c>
      <c r="E7" s="81"/>
      <c r="F7" s="80" t="s">
        <v>79</v>
      </c>
      <c r="G7" s="81" t="s">
        <v>81</v>
      </c>
      <c r="H7" s="83">
        <v>38.98</v>
      </c>
      <c r="I7" s="83">
        <v>38.98</v>
      </c>
      <c r="J7" s="82"/>
      <c r="K7" s="81"/>
    </row>
    <row r="8" spans="1:11" ht="18" customHeight="1">
      <c r="A8" s="79"/>
      <c r="B8" s="80"/>
      <c r="C8" s="81"/>
      <c r="D8" s="82"/>
      <c r="E8" s="81"/>
      <c r="F8" s="80" t="s">
        <v>82</v>
      </c>
      <c r="G8" s="81" t="s">
        <v>83</v>
      </c>
      <c r="H8" s="83">
        <v>105.73</v>
      </c>
      <c r="I8" s="83">
        <v>105.73</v>
      </c>
      <c r="J8" s="82"/>
      <c r="K8" s="81"/>
    </row>
    <row r="9" spans="1:11" ht="18" customHeight="1">
      <c r="A9" s="79"/>
      <c r="B9" s="80"/>
      <c r="C9" s="81"/>
      <c r="D9" s="82"/>
      <c r="E9" s="81"/>
      <c r="F9" s="80" t="s">
        <v>84</v>
      </c>
      <c r="G9" s="81" t="s">
        <v>85</v>
      </c>
      <c r="H9" s="84">
        <v>11.78</v>
      </c>
      <c r="I9" s="84">
        <v>11.78</v>
      </c>
      <c r="J9" s="82"/>
      <c r="K9" s="81"/>
    </row>
    <row r="10" spans="1:11" ht="18" customHeight="1">
      <c r="A10" s="79"/>
      <c r="B10" s="80" t="s">
        <v>82</v>
      </c>
      <c r="C10" s="81" t="s">
        <v>86</v>
      </c>
      <c r="D10" s="82">
        <v>55.15</v>
      </c>
      <c r="E10" s="81"/>
      <c r="F10" s="80" t="s">
        <v>87</v>
      </c>
      <c r="G10" s="81" t="s">
        <v>88</v>
      </c>
      <c r="H10" s="83">
        <v>29.06</v>
      </c>
      <c r="I10" s="83">
        <v>29.06</v>
      </c>
      <c r="J10" s="82"/>
      <c r="K10" s="81"/>
    </row>
    <row r="11" spans="1:11" ht="18" customHeight="1">
      <c r="A11" s="79"/>
      <c r="B11" s="80"/>
      <c r="C11" s="81"/>
      <c r="D11" s="82"/>
      <c r="E11" s="81"/>
      <c r="F11" s="80" t="s">
        <v>89</v>
      </c>
      <c r="G11" s="81" t="s">
        <v>90</v>
      </c>
      <c r="H11" s="83">
        <v>11.62</v>
      </c>
      <c r="I11" s="83">
        <v>11.62</v>
      </c>
      <c r="J11" s="82"/>
      <c r="K11" s="81"/>
    </row>
    <row r="12" spans="1:11" ht="18" customHeight="1">
      <c r="A12" s="79"/>
      <c r="B12" s="80"/>
      <c r="C12" s="81"/>
      <c r="D12" s="82"/>
      <c r="E12" s="81"/>
      <c r="F12" s="80" t="s">
        <v>91</v>
      </c>
      <c r="G12" s="81" t="s">
        <v>57</v>
      </c>
      <c r="H12" s="83">
        <v>4.36</v>
      </c>
      <c r="I12" s="83">
        <v>4.36</v>
      </c>
      <c r="J12" s="82"/>
      <c r="K12" s="81"/>
    </row>
    <row r="13" spans="1:11" ht="18" customHeight="1">
      <c r="A13" s="79"/>
      <c r="B13" s="80"/>
      <c r="C13" s="81"/>
      <c r="D13" s="82"/>
      <c r="E13" s="81"/>
      <c r="F13" s="80" t="s">
        <v>92</v>
      </c>
      <c r="G13" s="81" t="s">
        <v>93</v>
      </c>
      <c r="H13" s="83">
        <v>10.11</v>
      </c>
      <c r="I13" s="83">
        <v>10.11</v>
      </c>
      <c r="J13" s="99"/>
      <c r="K13" s="81"/>
    </row>
    <row r="14" spans="1:11" ht="18" customHeight="1">
      <c r="A14" s="79"/>
      <c r="B14" s="80" t="s">
        <v>84</v>
      </c>
      <c r="C14" s="81" t="s">
        <v>94</v>
      </c>
      <c r="D14" s="82">
        <v>17.06</v>
      </c>
      <c r="E14" s="81"/>
      <c r="F14" s="80">
        <v>13</v>
      </c>
      <c r="G14" s="81" t="s">
        <v>94</v>
      </c>
      <c r="H14" s="83">
        <v>17.06</v>
      </c>
      <c r="I14" s="83">
        <v>17.06</v>
      </c>
      <c r="J14" s="99"/>
      <c r="K14" s="81"/>
    </row>
    <row r="15" spans="1:11" ht="18" customHeight="1">
      <c r="A15" s="79"/>
      <c r="B15" s="80" t="s">
        <v>95</v>
      </c>
      <c r="C15" s="81" t="s">
        <v>96</v>
      </c>
      <c r="D15" s="82">
        <v>0</v>
      </c>
      <c r="E15" s="81"/>
      <c r="F15" s="80" t="s">
        <v>95</v>
      </c>
      <c r="G15" s="81" t="s">
        <v>96</v>
      </c>
      <c r="H15" s="83">
        <v>0</v>
      </c>
      <c r="I15" s="83">
        <v>0</v>
      </c>
      <c r="J15" s="99"/>
      <c r="K15" s="81"/>
    </row>
    <row r="16" spans="1:11" s="67" customFormat="1" ht="18" customHeight="1">
      <c r="A16" s="76" t="s">
        <v>97</v>
      </c>
      <c r="B16" s="77"/>
      <c r="C16" s="72" t="s">
        <v>98</v>
      </c>
      <c r="D16" s="85">
        <v>34.48</v>
      </c>
      <c r="E16" s="72">
        <v>302</v>
      </c>
      <c r="F16" s="72"/>
      <c r="G16" s="72" t="s">
        <v>99</v>
      </c>
      <c r="H16" s="86">
        <v>34.48</v>
      </c>
      <c r="I16" s="85"/>
      <c r="J16" s="85">
        <v>34.48</v>
      </c>
      <c r="K16" s="72"/>
    </row>
    <row r="17" spans="1:11" ht="18" customHeight="1">
      <c r="A17" s="87"/>
      <c r="B17" s="88" t="s">
        <v>79</v>
      </c>
      <c r="C17" s="89" t="s">
        <v>100</v>
      </c>
      <c r="D17" s="90">
        <v>23.27</v>
      </c>
      <c r="E17" s="81"/>
      <c r="F17" s="80" t="s">
        <v>79</v>
      </c>
      <c r="G17" s="81" t="s">
        <v>100</v>
      </c>
      <c r="H17" s="83">
        <v>11.96</v>
      </c>
      <c r="I17" s="82"/>
      <c r="J17" s="82">
        <v>11.96</v>
      </c>
      <c r="K17" s="81"/>
    </row>
    <row r="18" spans="1:11" ht="18" customHeight="1">
      <c r="A18" s="91"/>
      <c r="B18" s="80" t="s">
        <v>82</v>
      </c>
      <c r="C18" s="92"/>
      <c r="D18" s="82"/>
      <c r="E18" s="81"/>
      <c r="F18" s="80" t="s">
        <v>82</v>
      </c>
      <c r="G18" s="81" t="s">
        <v>101</v>
      </c>
      <c r="H18" s="83">
        <v>0.49</v>
      </c>
      <c r="I18" s="82"/>
      <c r="J18" s="82">
        <v>0.49</v>
      </c>
      <c r="K18" s="81"/>
    </row>
    <row r="19" spans="1:11" ht="18" customHeight="1">
      <c r="A19" s="91"/>
      <c r="B19" s="80" t="s">
        <v>102</v>
      </c>
      <c r="C19" s="92"/>
      <c r="D19" s="82"/>
      <c r="E19" s="81"/>
      <c r="F19" s="80" t="s">
        <v>102</v>
      </c>
      <c r="G19" s="81" t="s">
        <v>103</v>
      </c>
      <c r="H19" s="83">
        <v>0.39</v>
      </c>
      <c r="I19" s="82"/>
      <c r="J19" s="82">
        <v>0.39</v>
      </c>
      <c r="K19" s="81"/>
    </row>
    <row r="20" spans="1:11" ht="18" customHeight="1">
      <c r="A20" s="91"/>
      <c r="B20" s="80" t="s">
        <v>104</v>
      </c>
      <c r="C20" s="92"/>
      <c r="D20" s="82"/>
      <c r="E20" s="81"/>
      <c r="F20" s="80" t="s">
        <v>104</v>
      </c>
      <c r="G20" s="81" t="s">
        <v>105</v>
      </c>
      <c r="H20" s="83">
        <v>2.84</v>
      </c>
      <c r="I20" s="82"/>
      <c r="J20" s="82">
        <v>2.84</v>
      </c>
      <c r="K20" s="81"/>
    </row>
    <row r="21" spans="1:11" ht="21.75" customHeight="1">
      <c r="A21" s="91"/>
      <c r="B21" s="80" t="s">
        <v>106</v>
      </c>
      <c r="C21" s="92"/>
      <c r="D21" s="82"/>
      <c r="E21" s="81"/>
      <c r="F21" s="80" t="s">
        <v>106</v>
      </c>
      <c r="G21" s="81" t="s">
        <v>107</v>
      </c>
      <c r="H21" s="83">
        <v>1.23</v>
      </c>
      <c r="I21" s="82"/>
      <c r="J21" s="82">
        <v>1.23</v>
      </c>
      <c r="K21" s="81"/>
    </row>
    <row r="22" spans="1:11" ht="20.25" customHeight="1">
      <c r="A22" s="91"/>
      <c r="B22" s="80" t="s">
        <v>87</v>
      </c>
      <c r="C22" s="92"/>
      <c r="D22" s="82"/>
      <c r="E22" s="81"/>
      <c r="F22" s="80" t="s">
        <v>87</v>
      </c>
      <c r="G22" s="81" t="s">
        <v>108</v>
      </c>
      <c r="H22" s="83">
        <v>0</v>
      </c>
      <c r="I22" s="82"/>
      <c r="J22" s="82">
        <v>0</v>
      </c>
      <c r="K22" s="81"/>
    </row>
    <row r="23" spans="1:11" ht="18" customHeight="1">
      <c r="A23" s="91"/>
      <c r="B23" s="80" t="s">
        <v>91</v>
      </c>
      <c r="C23" s="93"/>
      <c r="D23" s="82"/>
      <c r="E23" s="81"/>
      <c r="F23" s="80" t="s">
        <v>91</v>
      </c>
      <c r="G23" s="81" t="s">
        <v>109</v>
      </c>
      <c r="H23" s="83">
        <v>3.16</v>
      </c>
      <c r="I23" s="82"/>
      <c r="J23" s="82">
        <v>3.16</v>
      </c>
      <c r="K23" s="81"/>
    </row>
    <row r="24" spans="1:11" ht="18" customHeight="1">
      <c r="A24" s="94"/>
      <c r="B24" s="80" t="s">
        <v>110</v>
      </c>
      <c r="C24" s="81" t="s">
        <v>111</v>
      </c>
      <c r="D24" s="82">
        <v>1.6</v>
      </c>
      <c r="E24" s="81"/>
      <c r="F24" s="80" t="s">
        <v>110</v>
      </c>
      <c r="G24" s="81" t="s">
        <v>111</v>
      </c>
      <c r="H24" s="83">
        <v>1.6</v>
      </c>
      <c r="I24" s="82"/>
      <c r="J24" s="82">
        <v>1.6</v>
      </c>
      <c r="K24" s="81"/>
    </row>
    <row r="25" spans="1:11" ht="18" customHeight="1">
      <c r="A25" s="79"/>
      <c r="B25" s="80" t="s">
        <v>112</v>
      </c>
      <c r="C25" s="81" t="s">
        <v>113</v>
      </c>
      <c r="D25" s="82">
        <v>0</v>
      </c>
      <c r="E25" s="81"/>
      <c r="F25" s="80" t="s">
        <v>112</v>
      </c>
      <c r="G25" s="81" t="s">
        <v>113</v>
      </c>
      <c r="H25" s="83">
        <v>0</v>
      </c>
      <c r="I25" s="82"/>
      <c r="J25" s="82">
        <v>0</v>
      </c>
      <c r="K25" s="81"/>
    </row>
    <row r="26" spans="1:11" ht="18" customHeight="1">
      <c r="A26" s="79"/>
      <c r="B26" s="80" t="s">
        <v>114</v>
      </c>
      <c r="C26" s="81" t="s">
        <v>115</v>
      </c>
      <c r="D26" s="82">
        <v>1.52</v>
      </c>
      <c r="E26" s="81"/>
      <c r="F26" s="80" t="s">
        <v>114</v>
      </c>
      <c r="G26" s="81" t="s">
        <v>115</v>
      </c>
      <c r="H26" s="83">
        <v>1.52</v>
      </c>
      <c r="I26" s="82"/>
      <c r="J26" s="82">
        <v>1.52</v>
      </c>
      <c r="K26" s="81"/>
    </row>
    <row r="27" spans="1:11" ht="18" customHeight="1">
      <c r="A27" s="79"/>
      <c r="B27" s="88" t="s">
        <v>116</v>
      </c>
      <c r="C27" s="89" t="s">
        <v>117</v>
      </c>
      <c r="D27" s="90">
        <v>0.9</v>
      </c>
      <c r="E27" s="81"/>
      <c r="F27" s="80" t="s">
        <v>116</v>
      </c>
      <c r="G27" s="81" t="s">
        <v>117</v>
      </c>
      <c r="H27" s="83">
        <v>0.9</v>
      </c>
      <c r="I27" s="82"/>
      <c r="J27" s="82">
        <v>0.9</v>
      </c>
      <c r="K27" s="81"/>
    </row>
    <row r="28" spans="1:11" ht="18" customHeight="1">
      <c r="A28" s="79"/>
      <c r="B28" s="80" t="s">
        <v>118</v>
      </c>
      <c r="C28" s="93"/>
      <c r="D28" s="82"/>
      <c r="E28" s="81"/>
      <c r="F28" s="80" t="s">
        <v>118</v>
      </c>
      <c r="G28" s="81" t="s">
        <v>119</v>
      </c>
      <c r="H28" s="83">
        <v>3.13</v>
      </c>
      <c r="I28" s="82"/>
      <c r="J28" s="82">
        <v>3.13</v>
      </c>
      <c r="K28" s="81"/>
    </row>
    <row r="29" spans="1:11" ht="18" customHeight="1">
      <c r="A29" s="79"/>
      <c r="B29" s="80" t="s">
        <v>87</v>
      </c>
      <c r="C29" s="89" t="s">
        <v>120</v>
      </c>
      <c r="D29" s="82">
        <v>5.76</v>
      </c>
      <c r="E29" s="81"/>
      <c r="F29" s="80" t="s">
        <v>121</v>
      </c>
      <c r="G29" s="81" t="s">
        <v>122</v>
      </c>
      <c r="H29" s="95">
        <v>0.07</v>
      </c>
      <c r="I29" s="82"/>
      <c r="J29" s="82">
        <v>0.07</v>
      </c>
      <c r="K29" s="81"/>
    </row>
    <row r="30" spans="1:11" ht="18" customHeight="1">
      <c r="A30" s="79"/>
      <c r="B30" s="80" t="s">
        <v>123</v>
      </c>
      <c r="C30" s="93"/>
      <c r="D30" s="82"/>
      <c r="E30" s="81"/>
      <c r="F30" s="80" t="s">
        <v>124</v>
      </c>
      <c r="G30" s="81" t="s">
        <v>120</v>
      </c>
      <c r="H30" s="83">
        <v>5.76</v>
      </c>
      <c r="I30" s="82"/>
      <c r="J30" s="82">
        <v>5.76</v>
      </c>
      <c r="K30" s="81"/>
    </row>
    <row r="31" spans="1:11" ht="18" customHeight="1">
      <c r="A31" s="79"/>
      <c r="B31" s="80" t="s">
        <v>95</v>
      </c>
      <c r="C31" s="81" t="s">
        <v>125</v>
      </c>
      <c r="D31" s="82">
        <v>1.43</v>
      </c>
      <c r="E31" s="81"/>
      <c r="F31" s="80" t="s">
        <v>95</v>
      </c>
      <c r="G31" s="81" t="s">
        <v>125</v>
      </c>
      <c r="H31" s="96">
        <v>1.43</v>
      </c>
      <c r="I31" s="82"/>
      <c r="J31" s="82">
        <v>1.43</v>
      </c>
      <c r="K31" s="81"/>
    </row>
    <row r="32" spans="1:11" s="67" customFormat="1" ht="18" customHeight="1">
      <c r="A32" s="76" t="s">
        <v>126</v>
      </c>
      <c r="B32" s="77"/>
      <c r="C32" s="72" t="s">
        <v>127</v>
      </c>
      <c r="D32" s="85"/>
      <c r="E32" s="72">
        <v>303</v>
      </c>
      <c r="F32" s="77"/>
      <c r="G32" s="72" t="s">
        <v>127</v>
      </c>
      <c r="H32" s="85"/>
      <c r="I32" s="85"/>
      <c r="J32" s="100"/>
      <c r="K32" s="72"/>
    </row>
    <row r="33" spans="1:11" ht="18" customHeight="1">
      <c r="A33" s="79"/>
      <c r="B33" s="80" t="s">
        <v>79</v>
      </c>
      <c r="C33" s="81" t="s">
        <v>128</v>
      </c>
      <c r="D33" s="82"/>
      <c r="E33" s="81"/>
      <c r="F33" s="80" t="s">
        <v>102</v>
      </c>
      <c r="G33" s="81" t="s">
        <v>129</v>
      </c>
      <c r="H33" s="82"/>
      <c r="I33" s="82"/>
      <c r="J33" s="99"/>
      <c r="K33" s="81"/>
    </row>
    <row r="34" spans="1:11" ht="25.5" customHeight="1">
      <c r="A34" s="79"/>
      <c r="B34" s="80" t="s">
        <v>95</v>
      </c>
      <c r="C34" s="81" t="s">
        <v>130</v>
      </c>
      <c r="D34" s="82"/>
      <c r="E34" s="81"/>
      <c r="F34" s="80" t="s">
        <v>95</v>
      </c>
      <c r="G34" s="81" t="s">
        <v>130</v>
      </c>
      <c r="H34" s="82"/>
      <c r="I34" s="82"/>
      <c r="J34" s="99"/>
      <c r="K34" s="81"/>
    </row>
    <row r="35" spans="1:11" s="67" customFormat="1" ht="18" customHeight="1">
      <c r="A35" s="74"/>
      <c r="B35" s="72" t="s">
        <v>7</v>
      </c>
      <c r="C35" s="72"/>
      <c r="D35" s="85">
        <f>D6+D16+D32</f>
        <v>263.18</v>
      </c>
      <c r="E35" s="72"/>
      <c r="F35" s="72"/>
      <c r="G35" s="97"/>
      <c r="H35" s="85">
        <f>H6+H16+H32</f>
        <v>263.18</v>
      </c>
      <c r="I35" s="85">
        <v>228.7</v>
      </c>
      <c r="J35" s="85">
        <f>J6+J16+J32</f>
        <v>34.48</v>
      </c>
      <c r="K35" s="72"/>
    </row>
  </sheetData>
  <sheetProtection/>
  <mergeCells count="31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B7:B9"/>
    <mergeCell ref="B10:B13"/>
    <mergeCell ref="C4:C5"/>
    <mergeCell ref="C7:C9"/>
    <mergeCell ref="C10:C13"/>
    <mergeCell ref="C17:C23"/>
    <mergeCell ref="C27:C28"/>
    <mergeCell ref="C29:C30"/>
    <mergeCell ref="D4:D5"/>
    <mergeCell ref="D7:D9"/>
    <mergeCell ref="D10:D13"/>
    <mergeCell ref="D17:D23"/>
    <mergeCell ref="D27:D28"/>
    <mergeCell ref="D29:D30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31" bottom="0.45" header="0.31" footer="0.31"/>
  <pageSetup horizontalDpi="200" verticalDpi="2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4">
      <selection activeCell="K10" sqref="K10"/>
    </sheetView>
  </sheetViews>
  <sheetFormatPr defaultColWidth="9.00390625" defaultRowHeight="13.5"/>
  <cols>
    <col min="1" max="1" width="6.875" style="28" customWidth="1"/>
    <col min="2" max="2" width="5.875" style="28" customWidth="1"/>
    <col min="3" max="3" width="8.125" style="28" customWidth="1"/>
    <col min="4" max="4" width="7.125" style="28" customWidth="1"/>
    <col min="5" max="5" width="8.625" style="28" customWidth="1"/>
    <col min="6" max="6" width="8.25390625" style="28" customWidth="1"/>
    <col min="7" max="7" width="8.875" style="28" customWidth="1"/>
    <col min="8" max="8" width="7.625" style="28" customWidth="1"/>
    <col min="9" max="9" width="8.625" style="28" customWidth="1"/>
    <col min="10" max="10" width="6.75390625" style="28" customWidth="1"/>
    <col min="11" max="11" width="8.625" style="28" customWidth="1"/>
    <col min="12" max="12" width="6.875" style="28" customWidth="1"/>
    <col min="13" max="13" width="9.50390625" style="28" customWidth="1"/>
    <col min="14" max="14" width="6.25390625" style="28" customWidth="1"/>
    <col min="15" max="15" width="8.25390625" style="28" customWidth="1"/>
    <col min="16" max="16" width="5.875" style="28" customWidth="1"/>
    <col min="17" max="17" width="8.375" style="28" customWidth="1"/>
    <col min="18" max="18" width="7.25390625" style="28" customWidth="1"/>
    <col min="19" max="16384" width="9.00390625" style="28" customWidth="1"/>
  </cols>
  <sheetData>
    <row r="1" ht="30" customHeight="1"/>
    <row r="2" spans="1:18" s="1" customFormat="1" ht="22.5" customHeight="1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48.75" customHeight="1">
      <c r="A3" s="49" t="s">
        <v>1</v>
      </c>
      <c r="B3" s="49"/>
      <c r="C3" s="49"/>
      <c r="D3" s="49"/>
      <c r="E3" s="6" t="s">
        <v>132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48.75" customHeight="1">
      <c r="A4" s="63" t="s">
        <v>133</v>
      </c>
      <c r="B4" s="63"/>
      <c r="C4" s="63"/>
      <c r="D4" s="63"/>
      <c r="E4" s="63"/>
      <c r="F4" s="63"/>
      <c r="G4" s="63" t="s">
        <v>134</v>
      </c>
      <c r="H4" s="63"/>
      <c r="I4" s="63"/>
      <c r="J4" s="63"/>
      <c r="K4" s="63"/>
      <c r="L4" s="63"/>
      <c r="M4" s="63" t="s">
        <v>135</v>
      </c>
      <c r="N4" s="63"/>
      <c r="O4" s="63"/>
      <c r="P4" s="63"/>
      <c r="Q4" s="63"/>
      <c r="R4" s="63"/>
    </row>
    <row r="5" spans="1:18" ht="54.75" customHeight="1">
      <c r="A5" s="31" t="s">
        <v>7</v>
      </c>
      <c r="B5" s="30" t="s">
        <v>136</v>
      </c>
      <c r="C5" s="31" t="s">
        <v>137</v>
      </c>
      <c r="D5" s="31"/>
      <c r="E5" s="31"/>
      <c r="F5" s="30" t="s">
        <v>117</v>
      </c>
      <c r="G5" s="31" t="s">
        <v>7</v>
      </c>
      <c r="H5" s="30" t="s">
        <v>136</v>
      </c>
      <c r="I5" s="31" t="s">
        <v>137</v>
      </c>
      <c r="J5" s="31"/>
      <c r="K5" s="31"/>
      <c r="L5" s="30" t="s">
        <v>117</v>
      </c>
      <c r="M5" s="31" t="s">
        <v>7</v>
      </c>
      <c r="N5" s="30" t="s">
        <v>136</v>
      </c>
      <c r="O5" s="31" t="s">
        <v>137</v>
      </c>
      <c r="P5" s="31"/>
      <c r="Q5" s="31"/>
      <c r="R5" s="30" t="s">
        <v>117</v>
      </c>
    </row>
    <row r="6" spans="1:18" s="61" customFormat="1" ht="43.5" customHeight="1">
      <c r="A6" s="31"/>
      <c r="B6" s="30"/>
      <c r="C6" s="30" t="s">
        <v>32</v>
      </c>
      <c r="D6" s="30" t="s">
        <v>138</v>
      </c>
      <c r="E6" s="30" t="s">
        <v>139</v>
      </c>
      <c r="F6" s="30"/>
      <c r="G6" s="31"/>
      <c r="H6" s="30"/>
      <c r="I6" s="30" t="s">
        <v>32</v>
      </c>
      <c r="J6" s="30" t="s">
        <v>138</v>
      </c>
      <c r="K6" s="30" t="s">
        <v>139</v>
      </c>
      <c r="L6" s="30"/>
      <c r="M6" s="31"/>
      <c r="N6" s="30"/>
      <c r="O6" s="30" t="s">
        <v>32</v>
      </c>
      <c r="P6" s="30" t="s">
        <v>138</v>
      </c>
      <c r="Q6" s="30" t="s">
        <v>139</v>
      </c>
      <c r="R6" s="30"/>
    </row>
    <row r="7" spans="1:18" ht="43.5" customHeight="1">
      <c r="A7" s="36">
        <v>6.66</v>
      </c>
      <c r="B7" s="36"/>
      <c r="C7" s="36">
        <v>5.76</v>
      </c>
      <c r="D7" s="36"/>
      <c r="E7" s="36">
        <v>5.76</v>
      </c>
      <c r="F7" s="36">
        <v>0.9</v>
      </c>
      <c r="G7" s="36">
        <v>5.42</v>
      </c>
      <c r="H7" s="36">
        <v>0</v>
      </c>
      <c r="I7" s="36">
        <v>5.19</v>
      </c>
      <c r="J7" s="61"/>
      <c r="K7" s="36">
        <v>5.19</v>
      </c>
      <c r="L7" s="36">
        <v>0.23</v>
      </c>
      <c r="M7" s="36">
        <v>6.66</v>
      </c>
      <c r="N7" s="36"/>
      <c r="O7" s="36">
        <v>5.76</v>
      </c>
      <c r="P7" s="36"/>
      <c r="Q7" s="36">
        <v>5.76</v>
      </c>
      <c r="R7" s="36">
        <v>0.9</v>
      </c>
    </row>
    <row r="8" spans="1:18" ht="43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43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43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2" ht="18.75">
      <c r="A12" s="65" t="s">
        <v>140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8.75">
      <c r="A13" s="66" t="s">
        <v>141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</sheetData>
  <sheetProtection/>
  <mergeCells count="20">
    <mergeCell ref="A2:R2"/>
    <mergeCell ref="A3:D3"/>
    <mergeCell ref="E3:R3"/>
    <mergeCell ref="A4:F4"/>
    <mergeCell ref="G4:L4"/>
    <mergeCell ref="M4:R4"/>
    <mergeCell ref="C5:E5"/>
    <mergeCell ref="I5:K5"/>
    <mergeCell ref="O5:Q5"/>
    <mergeCell ref="A13:F13"/>
    <mergeCell ref="G13:L13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7" right="0.29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120" zoomScaleNormal="120" workbookViewId="0" topLeftCell="A1">
      <selection activeCell="A1" sqref="A1:F1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55" t="s">
        <v>142</v>
      </c>
      <c r="B1" s="55"/>
      <c r="C1" s="55"/>
      <c r="D1" s="55"/>
      <c r="E1" s="55"/>
      <c r="F1" s="55"/>
    </row>
    <row r="2" spans="1:6" s="1" customFormat="1" ht="22.5" customHeight="1">
      <c r="A2" s="5" t="s">
        <v>1</v>
      </c>
      <c r="B2" s="5"/>
      <c r="C2" s="5"/>
      <c r="D2" s="5"/>
      <c r="E2" s="6" t="s">
        <v>2</v>
      </c>
      <c r="F2" s="6"/>
    </row>
    <row r="3" spans="1:6" ht="40.5" customHeight="1">
      <c r="A3" s="56" t="s">
        <v>28</v>
      </c>
      <c r="B3" s="56" t="s">
        <v>143</v>
      </c>
      <c r="C3" s="56" t="s">
        <v>144</v>
      </c>
      <c r="D3" s="56" t="s">
        <v>145</v>
      </c>
      <c r="E3" s="56"/>
      <c r="F3" s="56"/>
    </row>
    <row r="4" spans="1:6" ht="31.5" customHeight="1">
      <c r="A4" s="56"/>
      <c r="B4" s="56"/>
      <c r="C4" s="56"/>
      <c r="D4" s="56" t="s">
        <v>7</v>
      </c>
      <c r="E4" s="56" t="s">
        <v>33</v>
      </c>
      <c r="F4" s="56" t="s">
        <v>34</v>
      </c>
    </row>
    <row r="5" spans="1:6" ht="17.25" customHeight="1">
      <c r="A5" s="57"/>
      <c r="B5" s="57"/>
      <c r="C5" s="57"/>
      <c r="D5" s="57"/>
      <c r="E5" s="57"/>
      <c r="F5" s="57"/>
    </row>
    <row r="6" spans="1:6" ht="17.25" customHeight="1">
      <c r="A6" s="57"/>
      <c r="B6" s="57"/>
      <c r="C6" s="57"/>
      <c r="D6" s="57"/>
      <c r="E6" s="57"/>
      <c r="F6" s="57"/>
    </row>
    <row r="7" spans="1:6" ht="17.25" customHeight="1">
      <c r="A7" s="57"/>
      <c r="B7" s="57"/>
      <c r="C7" s="57"/>
      <c r="D7" s="57"/>
      <c r="E7" s="57"/>
      <c r="F7" s="57"/>
    </row>
    <row r="8" spans="1:6" ht="17.25" customHeight="1">
      <c r="A8" s="57"/>
      <c r="B8" s="57"/>
      <c r="C8" s="57"/>
      <c r="D8" s="57"/>
      <c r="E8" s="57"/>
      <c r="F8" s="57"/>
    </row>
    <row r="9" spans="1:6" ht="17.25" customHeight="1">
      <c r="A9" s="58" t="s">
        <v>7</v>
      </c>
      <c r="B9" s="58"/>
      <c r="C9" s="57"/>
      <c r="D9" s="57"/>
      <c r="E9" s="57"/>
      <c r="F9" s="57"/>
    </row>
    <row r="10" spans="1:6" ht="13.5">
      <c r="A10" s="59" t="s">
        <v>146</v>
      </c>
      <c r="B10" s="59"/>
      <c r="C10" s="59"/>
      <c r="D10" s="59"/>
      <c r="E10" s="59"/>
      <c r="F10" s="59"/>
    </row>
    <row r="11" spans="1:6" ht="18.75">
      <c r="A11" s="60"/>
      <c r="B11" s="60"/>
      <c r="C11" s="60"/>
      <c r="D11" s="60"/>
      <c r="E11" s="60"/>
      <c r="F11" s="60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D21"/>
    </sheetView>
  </sheetViews>
  <sheetFormatPr defaultColWidth="9.00390625" defaultRowHeight="13.5"/>
  <cols>
    <col min="1" max="1" width="34.375" style="28" customWidth="1"/>
    <col min="2" max="2" width="32.50390625" style="28" customWidth="1"/>
    <col min="3" max="3" width="32.875" style="28" customWidth="1"/>
    <col min="4" max="4" width="27.50390625" style="28" customWidth="1"/>
    <col min="5" max="7" width="9.00390625" style="28" customWidth="1"/>
    <col min="8" max="8" width="54.625" style="28" customWidth="1"/>
    <col min="9" max="16384" width="9.00390625" style="28" customWidth="1"/>
  </cols>
  <sheetData>
    <row r="1" spans="1:4" ht="38.25" customHeight="1">
      <c r="A1" s="29" t="s">
        <v>147</v>
      </c>
      <c r="B1" s="29"/>
      <c r="C1" s="29"/>
      <c r="D1" s="29"/>
    </row>
    <row r="2" spans="1:7" s="1" customFormat="1" ht="18" customHeight="1">
      <c r="A2" s="5" t="s">
        <v>1</v>
      </c>
      <c r="B2" s="5"/>
      <c r="C2" s="49"/>
      <c r="D2" s="50" t="s">
        <v>148</v>
      </c>
      <c r="E2" s="51"/>
      <c r="F2" s="51"/>
      <c r="G2" s="51"/>
    </row>
    <row r="3" spans="1:4" ht="18" customHeight="1">
      <c r="A3" s="52" t="s">
        <v>3</v>
      </c>
      <c r="B3" s="52"/>
      <c r="C3" s="52" t="s">
        <v>4</v>
      </c>
      <c r="D3" s="52"/>
    </row>
    <row r="4" spans="1:4" ht="18" customHeight="1">
      <c r="A4" s="30" t="s">
        <v>5</v>
      </c>
      <c r="B4" s="30" t="s">
        <v>6</v>
      </c>
      <c r="C4" s="30" t="s">
        <v>5</v>
      </c>
      <c r="D4" s="30" t="s">
        <v>6</v>
      </c>
    </row>
    <row r="5" spans="1:4" ht="18" customHeight="1">
      <c r="A5" s="30" t="s">
        <v>149</v>
      </c>
      <c r="B5" s="53">
        <v>336.08</v>
      </c>
      <c r="C5" s="30" t="s">
        <v>150</v>
      </c>
      <c r="D5" s="53">
        <v>272.67</v>
      </c>
    </row>
    <row r="6" spans="1:4" ht="18" customHeight="1">
      <c r="A6" s="30" t="s">
        <v>151</v>
      </c>
      <c r="B6" s="53"/>
      <c r="C6" s="30" t="s">
        <v>152</v>
      </c>
      <c r="D6" s="53">
        <v>30.37</v>
      </c>
    </row>
    <row r="7" spans="1:4" ht="18" customHeight="1">
      <c r="A7" s="30" t="s">
        <v>153</v>
      </c>
      <c r="B7" s="53"/>
      <c r="C7" s="30" t="s">
        <v>154</v>
      </c>
      <c r="D7" s="53">
        <v>15.98</v>
      </c>
    </row>
    <row r="8" spans="1:4" ht="18" customHeight="1">
      <c r="A8" s="30" t="s">
        <v>155</v>
      </c>
      <c r="B8" s="53"/>
      <c r="C8" s="30" t="s">
        <v>156</v>
      </c>
      <c r="D8" s="53">
        <v>17.06</v>
      </c>
    </row>
    <row r="9" spans="1:4" ht="18" customHeight="1">
      <c r="A9" s="30" t="s">
        <v>157</v>
      </c>
      <c r="B9" s="53"/>
      <c r="C9" s="30"/>
      <c r="D9" s="53"/>
    </row>
    <row r="10" spans="1:4" ht="27.75" customHeight="1">
      <c r="A10" s="30"/>
      <c r="B10" s="53"/>
      <c r="C10" s="30"/>
      <c r="D10" s="53"/>
    </row>
    <row r="11" spans="1:4" ht="27.75" customHeight="1">
      <c r="A11" s="30"/>
      <c r="B11" s="53"/>
      <c r="C11" s="30"/>
      <c r="D11" s="53"/>
    </row>
    <row r="12" spans="1:4" ht="27.75" customHeight="1">
      <c r="A12" s="30"/>
      <c r="B12" s="53"/>
      <c r="C12" s="30"/>
      <c r="D12" s="53"/>
    </row>
    <row r="13" spans="1:4" ht="27.75" customHeight="1">
      <c r="A13" s="30"/>
      <c r="B13" s="53"/>
      <c r="C13" s="30"/>
      <c r="D13" s="53"/>
    </row>
    <row r="14" spans="1:4" ht="27.75" customHeight="1">
      <c r="A14" s="30"/>
      <c r="B14" s="53"/>
      <c r="C14" s="30"/>
      <c r="D14" s="53"/>
    </row>
    <row r="15" spans="1:4" ht="27.75" customHeight="1">
      <c r="A15" s="30"/>
      <c r="B15" s="53"/>
      <c r="C15" s="30"/>
      <c r="D15" s="53"/>
    </row>
    <row r="16" spans="1:4" ht="27.75" customHeight="1">
      <c r="A16" s="30"/>
      <c r="B16" s="53"/>
      <c r="C16" s="30"/>
      <c r="D16" s="53"/>
    </row>
    <row r="17" spans="1:4" ht="18" customHeight="1">
      <c r="A17" s="30" t="s">
        <v>158</v>
      </c>
      <c r="B17" s="53">
        <f>SUM(B5:B12)</f>
        <v>336.08</v>
      </c>
      <c r="C17" s="30" t="s">
        <v>159</v>
      </c>
      <c r="D17" s="53">
        <f>SUM(D5:D13)</f>
        <v>336.08000000000004</v>
      </c>
    </row>
    <row r="18" spans="1:4" ht="18" customHeight="1">
      <c r="A18" s="30" t="s">
        <v>160</v>
      </c>
      <c r="B18" s="53"/>
      <c r="C18" s="30"/>
      <c r="D18" s="53"/>
    </row>
    <row r="19" spans="1:4" ht="18" customHeight="1">
      <c r="A19" s="30" t="s">
        <v>161</v>
      </c>
      <c r="B19" s="53">
        <v>57.54</v>
      </c>
      <c r="C19" s="30" t="s">
        <v>162</v>
      </c>
      <c r="D19" s="53">
        <v>57.54</v>
      </c>
    </row>
    <row r="20" spans="1:4" ht="18" customHeight="1">
      <c r="A20" s="30"/>
      <c r="B20" s="53"/>
      <c r="C20" s="30"/>
      <c r="D20" s="53"/>
    </row>
    <row r="21" spans="1:4" ht="18" customHeight="1">
      <c r="A21" s="30" t="s">
        <v>21</v>
      </c>
      <c r="B21" s="53">
        <f>B19+B18+B17</f>
        <v>393.62</v>
      </c>
      <c r="C21" s="30" t="s">
        <v>22</v>
      </c>
      <c r="D21" s="53">
        <f>D17+D19</f>
        <v>393.62000000000006</v>
      </c>
    </row>
    <row r="23" ht="13.5">
      <c r="E23" s="54"/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25"/>
    </sheetView>
  </sheetViews>
  <sheetFormatPr defaultColWidth="9.00390625" defaultRowHeight="27.75" customHeight="1"/>
  <cols>
    <col min="1" max="1" width="13.125" style="28" customWidth="1"/>
    <col min="2" max="2" width="32.875" style="28" customWidth="1"/>
    <col min="3" max="3" width="12.125" style="28" customWidth="1"/>
    <col min="4" max="4" width="13.375" style="28" customWidth="1"/>
    <col min="5" max="5" width="12.875" style="28" customWidth="1"/>
    <col min="6" max="6" width="8.50390625" style="28" customWidth="1"/>
    <col min="7" max="7" width="5.50390625" style="28" customWidth="1"/>
    <col min="8" max="8" width="9.00390625" style="28" customWidth="1"/>
    <col min="9" max="9" width="7.375" style="28" customWidth="1"/>
    <col min="10" max="10" width="8.375" style="28" customWidth="1"/>
    <col min="11" max="11" width="5.625" style="28" customWidth="1"/>
    <col min="12" max="12" width="9.375" style="28" customWidth="1"/>
    <col min="13" max="16384" width="9.00390625" style="28" customWidth="1"/>
  </cols>
  <sheetData>
    <row r="1" spans="1:12" ht="21" customHeight="1">
      <c r="A1" s="29" t="s">
        <v>163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25.5" customHeight="1">
      <c r="A2" s="5" t="s">
        <v>1</v>
      </c>
      <c r="B2" s="5"/>
      <c r="C2" s="5"/>
      <c r="D2" s="5"/>
      <c r="E2" s="6" t="s">
        <v>164</v>
      </c>
      <c r="F2" s="6"/>
      <c r="G2" s="6"/>
      <c r="H2" s="6"/>
      <c r="I2" s="6"/>
      <c r="J2" s="6"/>
      <c r="K2" s="6"/>
      <c r="L2" s="6"/>
    </row>
    <row r="3" spans="1:12" ht="45.75" customHeight="1">
      <c r="A3" s="30" t="s">
        <v>165</v>
      </c>
      <c r="B3" s="30"/>
      <c r="C3" s="30" t="s">
        <v>7</v>
      </c>
      <c r="D3" s="30" t="s">
        <v>161</v>
      </c>
      <c r="E3" s="30" t="s">
        <v>166</v>
      </c>
      <c r="F3" s="30" t="s">
        <v>167</v>
      </c>
      <c r="G3" s="30" t="s">
        <v>168</v>
      </c>
      <c r="H3" s="30" t="s">
        <v>169</v>
      </c>
      <c r="I3" s="30" t="s">
        <v>170</v>
      </c>
      <c r="J3" s="30" t="s">
        <v>171</v>
      </c>
      <c r="K3" s="30" t="s">
        <v>172</v>
      </c>
      <c r="L3" s="30" t="s">
        <v>160</v>
      </c>
    </row>
    <row r="4" spans="1:12" ht="31.5" customHeight="1">
      <c r="A4" s="31" t="s">
        <v>28</v>
      </c>
      <c r="B4" s="31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" customFormat="1" ht="20.25" customHeight="1">
      <c r="A5" s="33">
        <v>201</v>
      </c>
      <c r="B5" s="12" t="s">
        <v>35</v>
      </c>
      <c r="C5" s="13">
        <f>D5+E5</f>
        <v>330.21000000000004</v>
      </c>
      <c r="D5" s="34">
        <v>57.54</v>
      </c>
      <c r="E5" s="35">
        <v>272.67</v>
      </c>
      <c r="F5" s="10"/>
      <c r="G5" s="10"/>
      <c r="H5" s="10"/>
      <c r="I5" s="10"/>
      <c r="J5" s="10"/>
      <c r="K5" s="10"/>
      <c r="L5" s="10"/>
    </row>
    <row r="6" spans="1:12" s="3" customFormat="1" ht="20.25" customHeight="1">
      <c r="A6" s="23" t="s">
        <v>36</v>
      </c>
      <c r="B6" s="8" t="s">
        <v>37</v>
      </c>
      <c r="C6" s="9">
        <f>D6+E6</f>
        <v>330.21000000000004</v>
      </c>
      <c r="D6" s="36">
        <f>D7+D8</f>
        <v>57.540000000000006</v>
      </c>
      <c r="E6" s="37">
        <v>272.67</v>
      </c>
      <c r="F6" s="10"/>
      <c r="G6" s="10"/>
      <c r="H6" s="10"/>
      <c r="I6" s="10"/>
      <c r="J6" s="10"/>
      <c r="K6" s="10"/>
      <c r="L6" s="10"/>
    </row>
    <row r="7" spans="1:12" s="3" customFormat="1" ht="20.25" customHeight="1">
      <c r="A7" s="38" t="s">
        <v>38</v>
      </c>
      <c r="B7" s="8" t="s">
        <v>39</v>
      </c>
      <c r="C7" s="39">
        <v>232.62</v>
      </c>
      <c r="D7" s="40">
        <v>32.85</v>
      </c>
      <c r="E7" s="37">
        <f>F7+G7</f>
        <v>0</v>
      </c>
      <c r="F7" s="10"/>
      <c r="G7" s="10"/>
      <c r="H7" s="10"/>
      <c r="I7" s="10"/>
      <c r="J7" s="10"/>
      <c r="K7" s="10"/>
      <c r="L7" s="10"/>
    </row>
    <row r="8" spans="1:12" s="3" customFormat="1" ht="20.25" customHeight="1">
      <c r="A8" s="38" t="s">
        <v>40</v>
      </c>
      <c r="B8" s="8" t="s">
        <v>41</v>
      </c>
      <c r="C8" s="39">
        <v>97.59</v>
      </c>
      <c r="D8" s="40">
        <v>24.69</v>
      </c>
      <c r="E8" s="37">
        <f>F8+G8</f>
        <v>0</v>
      </c>
      <c r="F8" s="10"/>
      <c r="G8" s="10"/>
      <c r="H8" s="10"/>
      <c r="I8" s="10"/>
      <c r="J8" s="10"/>
      <c r="K8" s="10"/>
      <c r="L8" s="10"/>
    </row>
    <row r="9" spans="1:12" s="3" customFormat="1" ht="20.25" customHeight="1">
      <c r="A9" s="41">
        <v>208</v>
      </c>
      <c r="B9" s="21" t="s">
        <v>42</v>
      </c>
      <c r="C9" s="13">
        <v>30.37</v>
      </c>
      <c r="D9" s="22">
        <v>0</v>
      </c>
      <c r="E9" s="42">
        <v>30.37</v>
      </c>
      <c r="F9" s="36"/>
      <c r="G9" s="36"/>
      <c r="H9" s="36"/>
      <c r="I9" s="36"/>
      <c r="J9" s="36"/>
      <c r="K9" s="36"/>
      <c r="L9" s="36"/>
    </row>
    <row r="10" spans="1:12" s="3" customFormat="1" ht="20.25" customHeight="1">
      <c r="A10" s="43" t="s">
        <v>173</v>
      </c>
      <c r="B10" s="7" t="s">
        <v>44</v>
      </c>
      <c r="C10" s="9">
        <v>29.06</v>
      </c>
      <c r="D10" s="24">
        <v>0</v>
      </c>
      <c r="E10" s="37">
        <v>29.06</v>
      </c>
      <c r="F10" s="36"/>
      <c r="G10" s="36"/>
      <c r="H10" s="36"/>
      <c r="I10" s="36"/>
      <c r="J10" s="36"/>
      <c r="K10" s="36"/>
      <c r="L10" s="36"/>
    </row>
    <row r="11" spans="1:12" s="3" customFormat="1" ht="20.25" customHeight="1">
      <c r="A11" s="43" t="s">
        <v>174</v>
      </c>
      <c r="B11" s="7" t="s">
        <v>46</v>
      </c>
      <c r="C11" s="9">
        <v>29.06</v>
      </c>
      <c r="D11" s="36">
        <v>0</v>
      </c>
      <c r="E11" s="44">
        <v>29.06</v>
      </c>
      <c r="F11" s="36"/>
      <c r="G11" s="36"/>
      <c r="H11" s="36"/>
      <c r="I11" s="36"/>
      <c r="J11" s="36"/>
      <c r="K11" s="36"/>
      <c r="L11" s="36"/>
    </row>
    <row r="12" spans="1:12" s="3" customFormat="1" ht="20.25" customHeight="1">
      <c r="A12" s="43" t="s">
        <v>47</v>
      </c>
      <c r="B12" s="7" t="s">
        <v>48</v>
      </c>
      <c r="C12" s="9">
        <v>1.31</v>
      </c>
      <c r="D12" s="36">
        <v>0</v>
      </c>
      <c r="E12" s="44">
        <v>1.31</v>
      </c>
      <c r="F12" s="36"/>
      <c r="G12" s="36"/>
      <c r="H12" s="36"/>
      <c r="I12" s="36"/>
      <c r="J12" s="36"/>
      <c r="K12" s="36"/>
      <c r="L12" s="36"/>
    </row>
    <row r="13" spans="1:12" s="3" customFormat="1" ht="20.25" customHeight="1">
      <c r="A13" s="43" t="s">
        <v>175</v>
      </c>
      <c r="B13" s="7" t="s">
        <v>176</v>
      </c>
      <c r="C13" s="9">
        <v>0.29</v>
      </c>
      <c r="D13" s="36">
        <v>0</v>
      </c>
      <c r="E13" s="44">
        <v>0.29</v>
      </c>
      <c r="F13" s="36"/>
      <c r="G13" s="36"/>
      <c r="H13" s="36"/>
      <c r="I13" s="36"/>
      <c r="J13" s="36"/>
      <c r="K13" s="36"/>
      <c r="L13" s="36"/>
    </row>
    <row r="14" spans="1:12" s="3" customFormat="1" ht="20.25" customHeight="1">
      <c r="A14" s="43" t="s">
        <v>177</v>
      </c>
      <c r="B14" s="7" t="s">
        <v>52</v>
      </c>
      <c r="C14" s="9">
        <v>1.02</v>
      </c>
      <c r="D14" s="36">
        <v>0</v>
      </c>
      <c r="E14" s="44">
        <v>1.02</v>
      </c>
      <c r="F14" s="36"/>
      <c r="G14" s="36"/>
      <c r="H14" s="36"/>
      <c r="I14" s="36"/>
      <c r="J14" s="36"/>
      <c r="K14" s="36"/>
      <c r="L14" s="36"/>
    </row>
    <row r="15" spans="1:12" s="3" customFormat="1" ht="20.25" customHeight="1">
      <c r="A15" s="41">
        <v>210</v>
      </c>
      <c r="B15" s="21" t="s">
        <v>178</v>
      </c>
      <c r="C15" s="13">
        <v>15.98</v>
      </c>
      <c r="D15" s="34"/>
      <c r="E15" s="42">
        <v>15.98</v>
      </c>
      <c r="F15" s="36"/>
      <c r="G15" s="36"/>
      <c r="H15" s="36"/>
      <c r="I15" s="36"/>
      <c r="J15" s="36"/>
      <c r="K15" s="36"/>
      <c r="L15" s="36"/>
    </row>
    <row r="16" spans="1:12" s="3" customFormat="1" ht="20.25" customHeight="1">
      <c r="A16" s="43" t="s">
        <v>54</v>
      </c>
      <c r="B16" s="7" t="s">
        <v>55</v>
      </c>
      <c r="C16" s="9">
        <v>4.36</v>
      </c>
      <c r="D16" s="36"/>
      <c r="E16" s="44">
        <v>4.36</v>
      </c>
      <c r="F16" s="36"/>
      <c r="G16" s="36"/>
      <c r="H16" s="36"/>
      <c r="I16" s="36"/>
      <c r="J16" s="36"/>
      <c r="K16" s="36"/>
      <c r="L16" s="36"/>
    </row>
    <row r="17" spans="1:12" s="3" customFormat="1" ht="20.25" customHeight="1">
      <c r="A17" s="45">
        <v>2101103</v>
      </c>
      <c r="B17" s="7" t="s">
        <v>57</v>
      </c>
      <c r="C17" s="9">
        <v>4.36</v>
      </c>
      <c r="D17" s="36"/>
      <c r="E17" s="44">
        <v>4.36</v>
      </c>
      <c r="F17" s="36"/>
      <c r="G17" s="36"/>
      <c r="H17" s="36"/>
      <c r="I17" s="36"/>
      <c r="J17" s="36"/>
      <c r="K17" s="36"/>
      <c r="L17" s="36"/>
    </row>
    <row r="18" spans="1:12" s="3" customFormat="1" ht="20.25" customHeight="1">
      <c r="A18" s="45">
        <v>210012</v>
      </c>
      <c r="B18" s="7" t="s">
        <v>59</v>
      </c>
      <c r="C18" s="9">
        <v>11.62</v>
      </c>
      <c r="D18" s="36"/>
      <c r="E18" s="44">
        <v>11.62</v>
      </c>
      <c r="F18" s="36"/>
      <c r="G18" s="36"/>
      <c r="H18" s="36"/>
      <c r="I18" s="36"/>
      <c r="J18" s="36"/>
      <c r="K18" s="36"/>
      <c r="L18" s="36"/>
    </row>
    <row r="19" spans="1:12" s="3" customFormat="1" ht="20.25" customHeight="1">
      <c r="A19" s="45" t="s">
        <v>179</v>
      </c>
      <c r="B19" s="7" t="s">
        <v>61</v>
      </c>
      <c r="C19" s="9">
        <v>11.62</v>
      </c>
      <c r="D19" s="36">
        <v>0</v>
      </c>
      <c r="E19" s="44">
        <v>11.62</v>
      </c>
      <c r="F19" s="36"/>
      <c r="G19" s="36"/>
      <c r="H19" s="36"/>
      <c r="I19" s="36"/>
      <c r="J19" s="36"/>
      <c r="K19" s="36"/>
      <c r="L19" s="36"/>
    </row>
    <row r="20" spans="1:12" s="3" customFormat="1" ht="20.25" customHeight="1">
      <c r="A20" s="20" t="s">
        <v>180</v>
      </c>
      <c r="B20" s="21" t="s">
        <v>181</v>
      </c>
      <c r="C20" s="13">
        <v>17.06</v>
      </c>
      <c r="D20" s="36">
        <v>0</v>
      </c>
      <c r="E20" s="35">
        <v>17.06</v>
      </c>
      <c r="F20" s="36"/>
      <c r="G20" s="36"/>
      <c r="H20" s="36"/>
      <c r="I20" s="36"/>
      <c r="J20" s="36"/>
      <c r="K20" s="36"/>
      <c r="L20" s="36"/>
    </row>
    <row r="21" spans="1:12" s="3" customFormat="1" ht="20.25" customHeight="1">
      <c r="A21" s="23" t="s">
        <v>63</v>
      </c>
      <c r="B21" s="7" t="s">
        <v>64</v>
      </c>
      <c r="C21" s="9">
        <v>17.06</v>
      </c>
      <c r="D21" s="36">
        <v>0</v>
      </c>
      <c r="E21" s="44">
        <v>17.06</v>
      </c>
      <c r="F21" s="36"/>
      <c r="G21" s="36"/>
      <c r="H21" s="36"/>
      <c r="I21" s="36"/>
      <c r="J21" s="36"/>
      <c r="K21" s="36"/>
      <c r="L21" s="36"/>
    </row>
    <row r="22" spans="1:12" s="3" customFormat="1" ht="20.25" customHeight="1">
      <c r="A22" s="45" t="s">
        <v>182</v>
      </c>
      <c r="B22" s="7" t="s">
        <v>66</v>
      </c>
      <c r="C22" s="9">
        <v>17.06</v>
      </c>
      <c r="D22" s="36"/>
      <c r="E22" s="44">
        <v>17.06</v>
      </c>
      <c r="F22" s="36"/>
      <c r="G22" s="36"/>
      <c r="H22" s="36"/>
      <c r="I22" s="36"/>
      <c r="J22" s="36"/>
      <c r="K22" s="36"/>
      <c r="L22" s="36"/>
    </row>
    <row r="23" spans="1:12" s="3" customFormat="1" ht="20.25" customHeight="1">
      <c r="A23" s="12" t="s">
        <v>183</v>
      </c>
      <c r="B23" s="12"/>
      <c r="C23" s="13">
        <v>393.62</v>
      </c>
      <c r="D23" s="13">
        <f>D5+D9+D15+D20</f>
        <v>57.54</v>
      </c>
      <c r="E23" s="46">
        <f>E5+E9+E15+E20</f>
        <v>336.08000000000004</v>
      </c>
      <c r="F23" s="12"/>
      <c r="G23" s="15"/>
      <c r="H23" s="15"/>
      <c r="I23" s="36"/>
      <c r="J23" s="36"/>
      <c r="K23" s="36"/>
      <c r="L23" s="36"/>
    </row>
    <row r="24" spans="1:6" ht="18.75" customHeight="1">
      <c r="A24" s="47" t="s">
        <v>140</v>
      </c>
      <c r="B24" s="47"/>
      <c r="C24" s="47"/>
      <c r="D24" s="47"/>
      <c r="E24" s="47"/>
      <c r="F24" s="47"/>
    </row>
    <row r="25" spans="1:6" ht="21" customHeight="1">
      <c r="A25" s="48" t="s">
        <v>184</v>
      </c>
      <c r="B25" s="48"/>
      <c r="C25" s="48"/>
      <c r="D25" s="48"/>
      <c r="E25" s="48"/>
      <c r="F25" s="48"/>
    </row>
  </sheetData>
  <sheetProtection/>
  <mergeCells count="7">
    <mergeCell ref="A1:L1"/>
    <mergeCell ref="A2:B2"/>
    <mergeCell ref="E2:L2"/>
    <mergeCell ref="A3:B3"/>
    <mergeCell ref="A23:B23"/>
    <mergeCell ref="A24:F24"/>
    <mergeCell ref="A25:F25"/>
  </mergeCells>
  <printOptions/>
  <pageMargins left="0.55" right="0.28" top="0.26" bottom="0.29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16" sqref="C16"/>
    </sheetView>
  </sheetViews>
  <sheetFormatPr defaultColWidth="9.00390625" defaultRowHeight="13.5"/>
  <cols>
    <col min="1" max="1" width="12.875" style="3" customWidth="1"/>
    <col min="2" max="2" width="34.625" style="3" customWidth="1"/>
    <col min="3" max="3" width="13.25390625" style="3" customWidth="1"/>
    <col min="4" max="4" width="11.50390625" style="3" customWidth="1"/>
    <col min="5" max="5" width="12.875" style="3" customWidth="1"/>
    <col min="6" max="6" width="12.375" style="3" customWidth="1"/>
    <col min="7" max="7" width="17.50390625" style="3" customWidth="1"/>
    <col min="8" max="8" width="14.875" style="3" customWidth="1"/>
    <col min="9" max="16384" width="9.00390625" style="3" customWidth="1"/>
  </cols>
  <sheetData>
    <row r="1" spans="1:8" ht="27" customHeight="1">
      <c r="A1" s="4" t="s">
        <v>185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186</v>
      </c>
      <c r="F2" s="6"/>
      <c r="G2" s="6"/>
      <c r="H2" s="6"/>
    </row>
    <row r="3" spans="1:8" ht="33" customHeight="1">
      <c r="A3" s="7" t="s">
        <v>165</v>
      </c>
      <c r="B3" s="7"/>
      <c r="C3" s="7" t="s">
        <v>7</v>
      </c>
      <c r="D3" s="7" t="s">
        <v>33</v>
      </c>
      <c r="E3" s="7" t="s">
        <v>34</v>
      </c>
      <c r="F3" s="7" t="s">
        <v>187</v>
      </c>
      <c r="G3" s="7" t="s">
        <v>188</v>
      </c>
      <c r="H3" s="7" t="s">
        <v>189</v>
      </c>
    </row>
    <row r="4" spans="1:8" ht="24" customHeight="1">
      <c r="A4" s="8" t="s">
        <v>28</v>
      </c>
      <c r="B4" s="8" t="s">
        <v>29</v>
      </c>
      <c r="C4" s="9">
        <f>SUM(D4:H4)</f>
        <v>0</v>
      </c>
      <c r="D4" s="8"/>
      <c r="E4" s="8"/>
      <c r="F4" s="8"/>
      <c r="G4" s="10"/>
      <c r="H4" s="10"/>
    </row>
    <row r="5" spans="1:8" s="2" customFormat="1" ht="24" customHeight="1">
      <c r="A5" s="11" t="s">
        <v>190</v>
      </c>
      <c r="B5" s="12" t="s">
        <v>35</v>
      </c>
      <c r="C5" s="13">
        <f aca="true" t="shared" si="0" ref="C5:C25">D5+E5</f>
        <v>330.21000000000004</v>
      </c>
      <c r="D5" s="14">
        <v>199.77</v>
      </c>
      <c r="E5" s="14">
        <f>E6</f>
        <v>130.44</v>
      </c>
      <c r="F5" s="12"/>
      <c r="G5" s="15"/>
      <c r="H5" s="15"/>
    </row>
    <row r="6" spans="1:8" ht="24" customHeight="1">
      <c r="A6" s="16" t="s">
        <v>36</v>
      </c>
      <c r="B6" s="8" t="s">
        <v>37</v>
      </c>
      <c r="C6" s="13">
        <f t="shared" si="0"/>
        <v>330.21000000000004</v>
      </c>
      <c r="D6" s="17">
        <v>199.77</v>
      </c>
      <c r="E6" s="17">
        <f>E7+E8</f>
        <v>130.44</v>
      </c>
      <c r="F6" s="8"/>
      <c r="G6" s="10"/>
      <c r="H6" s="10"/>
    </row>
    <row r="7" spans="1:8" ht="24" customHeight="1">
      <c r="A7" s="16" t="s">
        <v>38</v>
      </c>
      <c r="B7" s="8" t="s">
        <v>39</v>
      </c>
      <c r="C7" s="18">
        <f t="shared" si="0"/>
        <v>232.62</v>
      </c>
      <c r="D7" s="19">
        <v>199.77</v>
      </c>
      <c r="E7" s="19">
        <v>32.85</v>
      </c>
      <c r="F7" s="8"/>
      <c r="G7" s="10"/>
      <c r="H7" s="10"/>
    </row>
    <row r="8" spans="1:8" ht="24" customHeight="1">
      <c r="A8" s="16" t="s">
        <v>40</v>
      </c>
      <c r="B8" s="8" t="s">
        <v>41</v>
      </c>
      <c r="C8" s="18">
        <f t="shared" si="0"/>
        <v>97.59</v>
      </c>
      <c r="D8" s="19">
        <v>0</v>
      </c>
      <c r="E8" s="19">
        <f>72.9+24.69</f>
        <v>97.59</v>
      </c>
      <c r="F8" s="8"/>
      <c r="G8" s="10"/>
      <c r="H8" s="10"/>
    </row>
    <row r="9" spans="1:8" s="2" customFormat="1" ht="24" customHeight="1">
      <c r="A9" s="20">
        <v>208</v>
      </c>
      <c r="B9" s="21" t="s">
        <v>42</v>
      </c>
      <c r="C9" s="13">
        <f t="shared" si="0"/>
        <v>30.37</v>
      </c>
      <c r="D9" s="14">
        <v>30.37</v>
      </c>
      <c r="E9" s="22">
        <v>0</v>
      </c>
      <c r="F9" s="12"/>
      <c r="G9" s="15"/>
      <c r="H9" s="15"/>
    </row>
    <row r="10" spans="1:8" ht="24" customHeight="1">
      <c r="A10" s="23" t="s">
        <v>43</v>
      </c>
      <c r="B10" s="7" t="s">
        <v>44</v>
      </c>
      <c r="C10" s="13">
        <f t="shared" si="0"/>
        <v>29.06</v>
      </c>
      <c r="D10" s="17">
        <v>29.06</v>
      </c>
      <c r="E10" s="24"/>
      <c r="F10" s="8"/>
      <c r="G10" s="10"/>
      <c r="H10" s="10"/>
    </row>
    <row r="11" spans="1:8" ht="24" customHeight="1">
      <c r="A11" s="23" t="s">
        <v>45</v>
      </c>
      <c r="B11" s="7" t="s">
        <v>46</v>
      </c>
      <c r="C11" s="13">
        <f t="shared" si="0"/>
        <v>29.06</v>
      </c>
      <c r="D11" s="24">
        <v>29.06</v>
      </c>
      <c r="E11" s="24">
        <v>0</v>
      </c>
      <c r="F11" s="8"/>
      <c r="G11" s="10"/>
      <c r="H11" s="10"/>
    </row>
    <row r="12" spans="1:8" s="2" customFormat="1" ht="24" customHeight="1">
      <c r="A12" s="23" t="s">
        <v>47</v>
      </c>
      <c r="B12" s="7" t="s">
        <v>48</v>
      </c>
      <c r="C12" s="13">
        <f t="shared" si="0"/>
        <v>1.31</v>
      </c>
      <c r="D12" s="24">
        <v>1.31</v>
      </c>
      <c r="E12" s="25">
        <v>0</v>
      </c>
      <c r="F12" s="12"/>
      <c r="G12" s="15"/>
      <c r="H12" s="15"/>
    </row>
    <row r="13" spans="1:8" ht="24" customHeight="1">
      <c r="A13" s="23" t="s">
        <v>49</v>
      </c>
      <c r="B13" s="7" t="s">
        <v>50</v>
      </c>
      <c r="C13" s="13">
        <f t="shared" si="0"/>
        <v>0.29</v>
      </c>
      <c r="D13" s="24">
        <v>0.29</v>
      </c>
      <c r="E13" s="26"/>
      <c r="F13" s="8"/>
      <c r="G13" s="10"/>
      <c r="H13" s="10"/>
    </row>
    <row r="14" spans="1:8" ht="24" customHeight="1">
      <c r="A14" s="23" t="s">
        <v>51</v>
      </c>
      <c r="B14" s="7" t="s">
        <v>52</v>
      </c>
      <c r="C14" s="13">
        <f t="shared" si="0"/>
        <v>1.02</v>
      </c>
      <c r="D14" s="24">
        <v>1.02</v>
      </c>
      <c r="E14" s="25">
        <v>0</v>
      </c>
      <c r="F14" s="8"/>
      <c r="G14" s="10"/>
      <c r="H14" s="10"/>
    </row>
    <row r="15" spans="1:8" ht="24" customHeight="1">
      <c r="A15" s="20">
        <v>210</v>
      </c>
      <c r="B15" s="21" t="s">
        <v>53</v>
      </c>
      <c r="C15" s="13">
        <f t="shared" si="0"/>
        <v>15.98</v>
      </c>
      <c r="D15" s="14">
        <v>15.98</v>
      </c>
      <c r="E15" s="22">
        <v>0</v>
      </c>
      <c r="F15" s="12"/>
      <c r="G15" s="15"/>
      <c r="H15" s="15"/>
    </row>
    <row r="16" spans="1:8" ht="24" customHeight="1">
      <c r="A16" s="23" t="s">
        <v>54</v>
      </c>
      <c r="B16" s="7" t="s">
        <v>55</v>
      </c>
      <c r="C16" s="13">
        <f t="shared" si="0"/>
        <v>4.36</v>
      </c>
      <c r="D16" s="24">
        <v>4.36</v>
      </c>
      <c r="E16" s="25">
        <v>0</v>
      </c>
      <c r="F16" s="8"/>
      <c r="G16" s="10"/>
      <c r="H16" s="10"/>
    </row>
    <row r="17" spans="1:8" ht="24" customHeight="1">
      <c r="A17" s="23" t="s">
        <v>56</v>
      </c>
      <c r="B17" s="7" t="s">
        <v>57</v>
      </c>
      <c r="C17" s="13">
        <f t="shared" si="0"/>
        <v>4.36</v>
      </c>
      <c r="D17" s="24">
        <v>4.36</v>
      </c>
      <c r="E17" s="27">
        <v>0</v>
      </c>
      <c r="F17" s="8"/>
      <c r="G17" s="10"/>
      <c r="H17" s="10"/>
    </row>
    <row r="18" spans="1:8" ht="24" customHeight="1">
      <c r="A18" s="23" t="s">
        <v>191</v>
      </c>
      <c r="B18" s="7" t="s">
        <v>59</v>
      </c>
      <c r="C18" s="13">
        <f t="shared" si="0"/>
        <v>11.62</v>
      </c>
      <c r="D18" s="24">
        <v>11.62</v>
      </c>
      <c r="E18" s="25">
        <v>0</v>
      </c>
      <c r="F18" s="8"/>
      <c r="G18" s="10"/>
      <c r="H18" s="10"/>
    </row>
    <row r="19" spans="1:8" ht="24" customHeight="1">
      <c r="A19" s="23" t="s">
        <v>60</v>
      </c>
      <c r="B19" s="7" t="s">
        <v>61</v>
      </c>
      <c r="C19" s="13">
        <f t="shared" si="0"/>
        <v>11.62</v>
      </c>
      <c r="D19" s="24">
        <v>11.62</v>
      </c>
      <c r="E19" s="25">
        <v>0</v>
      </c>
      <c r="F19" s="8"/>
      <c r="G19" s="10"/>
      <c r="H19" s="10"/>
    </row>
    <row r="20" spans="1:8" s="2" customFormat="1" ht="24" customHeight="1">
      <c r="A20" s="20">
        <v>221</v>
      </c>
      <c r="B20" s="21" t="s">
        <v>181</v>
      </c>
      <c r="C20" s="13">
        <f t="shared" si="0"/>
        <v>17.06</v>
      </c>
      <c r="D20" s="13">
        <v>17.06</v>
      </c>
      <c r="E20" s="22">
        <v>0</v>
      </c>
      <c r="F20" s="12"/>
      <c r="G20" s="15"/>
      <c r="H20" s="15"/>
    </row>
    <row r="21" spans="1:8" ht="24" customHeight="1">
      <c r="A21" s="23" t="s">
        <v>63</v>
      </c>
      <c r="B21" s="7" t="s">
        <v>64</v>
      </c>
      <c r="C21" s="13">
        <v>17.06</v>
      </c>
      <c r="D21" s="24">
        <v>17.06</v>
      </c>
      <c r="E21" s="24">
        <v>0</v>
      </c>
      <c r="F21" s="8"/>
      <c r="G21" s="10"/>
      <c r="H21" s="10"/>
    </row>
    <row r="22" spans="1:8" ht="24" customHeight="1">
      <c r="A22" s="23" t="s">
        <v>65</v>
      </c>
      <c r="B22" s="7" t="s">
        <v>66</v>
      </c>
      <c r="C22" s="13">
        <f t="shared" si="0"/>
        <v>17.06</v>
      </c>
      <c r="D22" s="24">
        <v>17.06</v>
      </c>
      <c r="E22" s="24">
        <v>0</v>
      </c>
      <c r="F22" s="8"/>
      <c r="G22" s="10"/>
      <c r="H22" s="10"/>
    </row>
    <row r="23" spans="1:8" ht="24" customHeight="1">
      <c r="A23" s="8" t="s">
        <v>19</v>
      </c>
      <c r="B23" s="8" t="s">
        <v>19</v>
      </c>
      <c r="C23" s="13">
        <f t="shared" si="0"/>
        <v>0</v>
      </c>
      <c r="D23" s="8"/>
      <c r="E23" s="8"/>
      <c r="F23" s="8"/>
      <c r="G23" s="10"/>
      <c r="H23" s="10"/>
    </row>
    <row r="24" spans="1:8" ht="24" customHeight="1">
      <c r="A24" s="8" t="s">
        <v>19</v>
      </c>
      <c r="B24" s="8" t="s">
        <v>19</v>
      </c>
      <c r="C24" s="13">
        <f t="shared" si="0"/>
        <v>0</v>
      </c>
      <c r="D24" s="8"/>
      <c r="E24" s="8"/>
      <c r="F24" s="8"/>
      <c r="G24" s="10"/>
      <c r="H24" s="10"/>
    </row>
    <row r="25" spans="1:8" s="2" customFormat="1" ht="24" customHeight="1">
      <c r="A25" s="12" t="s">
        <v>183</v>
      </c>
      <c r="B25" s="12"/>
      <c r="C25" s="13">
        <f t="shared" si="0"/>
        <v>393.62</v>
      </c>
      <c r="D25" s="13">
        <f>D5+D9+D15+D20</f>
        <v>263.18</v>
      </c>
      <c r="E25" s="13">
        <f>E5</f>
        <v>130.44</v>
      </c>
      <c r="F25" s="12"/>
      <c r="G25" s="15"/>
      <c r="H25" s="15"/>
    </row>
  </sheetData>
  <sheetProtection/>
  <mergeCells count="5">
    <mergeCell ref="A1:H1"/>
    <mergeCell ref="A2:B2"/>
    <mergeCell ref="E2:H2"/>
    <mergeCell ref="A3:B3"/>
    <mergeCell ref="A25:B25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2019-04-04T06:05:39Z</cp:lastPrinted>
  <dcterms:created xsi:type="dcterms:W3CDTF">2006-09-13T11:21:51Z</dcterms:created>
  <dcterms:modified xsi:type="dcterms:W3CDTF">2019-04-04T08:16:21Z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